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00" yWindow="435" windowWidth="11235" windowHeight="5685"/>
  </bookViews>
  <sheets>
    <sheet name="目次" sheetId="7" r:id="rId1"/>
    <sheet name="1501" sheetId="6" r:id="rId2"/>
    <sheet name="1502" sheetId="8" r:id="rId3"/>
    <sheet name="1503" sheetId="9" r:id="rId4"/>
    <sheet name="1504" sheetId="10" r:id="rId5"/>
    <sheet name="1505" sheetId="11" r:id="rId6"/>
    <sheet name="1506" sheetId="12" r:id="rId7"/>
    <sheet name="1507" sheetId="13" r:id="rId8"/>
    <sheet name="1508" sheetId="14" r:id="rId9"/>
  </sheets>
  <definedNames>
    <definedName name="_xlnm.Print_Area" localSheetId="6">'1506'!$A$1:$J$33</definedName>
  </definedNames>
  <calcPr calcId="145621"/>
</workbook>
</file>

<file path=xl/calcChain.xml><?xml version="1.0" encoding="utf-8"?>
<calcChain xmlns="http://schemas.openxmlformats.org/spreadsheetml/2006/main">
  <c r="I26" i="12" l="1"/>
  <c r="I25" i="12"/>
  <c r="I24" i="12"/>
  <c r="H22" i="12"/>
  <c r="F22" i="12"/>
  <c r="I21" i="12"/>
  <c r="I19" i="12"/>
  <c r="I18" i="12"/>
  <c r="I17" i="12"/>
  <c r="I16" i="12"/>
  <c r="H14" i="12"/>
  <c r="F14" i="12"/>
  <c r="H13" i="12"/>
  <c r="F13" i="12"/>
  <c r="I11" i="12"/>
  <c r="I10" i="12"/>
  <c r="I8" i="12"/>
  <c r="I7" i="12"/>
  <c r="I5" i="12"/>
  <c r="I4" i="12"/>
</calcChain>
</file>

<file path=xl/sharedStrings.xml><?xml version="1.0" encoding="utf-8"?>
<sst xmlns="http://schemas.openxmlformats.org/spreadsheetml/2006/main" count="258" uniqueCount="169">
  <si>
    <t>1501  市内電力需要状況</t>
    <rPh sb="6" eb="8">
      <t>シナイ</t>
    </rPh>
    <rPh sb="8" eb="10">
      <t>デンリョク</t>
    </rPh>
    <rPh sb="10" eb="12">
      <t>ジュヨウ</t>
    </rPh>
    <rPh sb="12" eb="14">
      <t>ジョウキョウ</t>
    </rPh>
    <phoneticPr fontId="2"/>
  </si>
  <si>
    <t>契   約    口   数</t>
    <rPh sb="0" eb="5">
      <t>ケイヤク</t>
    </rPh>
    <rPh sb="9" eb="14">
      <t>クチスウ</t>
    </rPh>
    <phoneticPr fontId="2"/>
  </si>
  <si>
    <t>契   約 電   力</t>
    <rPh sb="0" eb="5">
      <t>ケイヤク</t>
    </rPh>
    <rPh sb="6" eb="11">
      <t>デンリョク</t>
    </rPh>
    <phoneticPr fontId="2"/>
  </si>
  <si>
    <t>使   用    電力量</t>
    <rPh sb="0" eb="5">
      <t>シヨウ</t>
    </rPh>
    <rPh sb="9" eb="11">
      <t>デンリョク</t>
    </rPh>
    <rPh sb="11" eb="12">
      <t>リョウ</t>
    </rPh>
    <phoneticPr fontId="2"/>
  </si>
  <si>
    <t>口</t>
    <rPh sb="0" eb="1">
      <t>クチ</t>
    </rPh>
    <phoneticPr fontId="2"/>
  </si>
  <si>
    <t>総数</t>
    <rPh sb="0" eb="2">
      <t>ソウスウ</t>
    </rPh>
    <phoneticPr fontId="2"/>
  </si>
  <si>
    <t>kW</t>
    <phoneticPr fontId="2"/>
  </si>
  <si>
    <t>千kWh</t>
    <phoneticPr fontId="2"/>
  </si>
  <si>
    <t>25年度</t>
    <rPh sb="2" eb="4">
      <t>ネンド</t>
    </rPh>
    <phoneticPr fontId="2"/>
  </si>
  <si>
    <t>26年度</t>
    <rPh sb="2" eb="4">
      <t>ネンド</t>
    </rPh>
    <phoneticPr fontId="2"/>
  </si>
  <si>
    <t>27年度</t>
    <rPh sb="2" eb="4">
      <t>ネンド</t>
    </rPh>
    <phoneticPr fontId="2"/>
  </si>
  <si>
    <t>Ｏ　　電気・ガス・上下水道</t>
    <rPh sb="3" eb="5">
      <t>デンキ</t>
    </rPh>
    <rPh sb="9" eb="11">
      <t>ジョウゲ</t>
    </rPh>
    <rPh sb="11" eb="13">
      <t>スイドウ</t>
    </rPh>
    <phoneticPr fontId="2"/>
  </si>
  <si>
    <t>【電　気】</t>
    <rPh sb="1" eb="2">
      <t>デン</t>
    </rPh>
    <rPh sb="3" eb="4">
      <t>キ</t>
    </rPh>
    <phoneticPr fontId="2"/>
  </si>
  <si>
    <t>【ガ　ス】</t>
    <phoneticPr fontId="2"/>
  </si>
  <si>
    <t>【上水道】</t>
    <rPh sb="1" eb="4">
      <t>ジョウスイドウ</t>
    </rPh>
    <phoneticPr fontId="2"/>
  </si>
  <si>
    <t>【下水道】</t>
    <rPh sb="1" eb="4">
      <t>ゲスイドウ</t>
    </rPh>
    <phoneticPr fontId="2"/>
  </si>
  <si>
    <t>区分</t>
    <rPh sb="0" eb="2">
      <t>クブン</t>
    </rPh>
    <phoneticPr fontId="2"/>
  </si>
  <si>
    <t>1502  市内電灯需要状況</t>
    <rPh sb="6" eb="8">
      <t>シナイ</t>
    </rPh>
    <rPh sb="8" eb="10">
      <t>デントウ</t>
    </rPh>
    <rPh sb="10" eb="12">
      <t>ジュヨウ</t>
    </rPh>
    <rPh sb="12" eb="14">
      <t>ジョウキョウ</t>
    </rPh>
    <phoneticPr fontId="2"/>
  </si>
  <si>
    <t>25     年       度</t>
    <rPh sb="7" eb="16">
      <t>ネンド</t>
    </rPh>
    <phoneticPr fontId="2"/>
  </si>
  <si>
    <t>26     年       度</t>
    <rPh sb="7" eb="16">
      <t>ネンド</t>
    </rPh>
    <phoneticPr fontId="2"/>
  </si>
  <si>
    <t>27     年       度</t>
    <rPh sb="7" eb="16">
      <t>ネンド</t>
    </rPh>
    <phoneticPr fontId="2"/>
  </si>
  <si>
    <t>契   約
電   力</t>
    <rPh sb="0" eb="5">
      <t>ケイヤク</t>
    </rPh>
    <rPh sb="6" eb="11">
      <t>デンリョク</t>
    </rPh>
    <phoneticPr fontId="2"/>
  </si>
  <si>
    <t>kW</t>
    <phoneticPr fontId="2"/>
  </si>
  <si>
    <t>千kWh</t>
    <phoneticPr fontId="2"/>
  </si>
  <si>
    <t>1503  ガス需要量の推移</t>
  </si>
  <si>
    <t>年度</t>
    <rPh sb="0" eb="2">
      <t>ネンド</t>
    </rPh>
    <phoneticPr fontId="2"/>
  </si>
  <si>
    <t>総  数</t>
    <rPh sb="0" eb="4">
      <t>ソウスウ</t>
    </rPh>
    <phoneticPr fontId="2"/>
  </si>
  <si>
    <t>家庭用</t>
    <rPh sb="0" eb="3">
      <t>カテイヨウ</t>
    </rPh>
    <phoneticPr fontId="2"/>
  </si>
  <si>
    <t>商業用</t>
    <rPh sb="0" eb="3">
      <t>ショウギョウヨウ</t>
    </rPh>
    <phoneticPr fontId="2"/>
  </si>
  <si>
    <t>工業用</t>
    <rPh sb="0" eb="3">
      <t>コウギョウヨウ</t>
    </rPh>
    <phoneticPr fontId="2"/>
  </si>
  <si>
    <t>医療・官公用・その他</t>
    <rPh sb="0" eb="2">
      <t>イリョウ</t>
    </rPh>
    <rPh sb="3" eb="5">
      <t>カンコウチョウ</t>
    </rPh>
    <rPh sb="5" eb="6">
      <t>ヨウ</t>
    </rPh>
    <rPh sb="7" eb="10">
      <t>ソノタ</t>
    </rPh>
    <phoneticPr fontId="2"/>
  </si>
  <si>
    <t>戸</t>
    <rPh sb="0" eb="1">
      <t>ト</t>
    </rPh>
    <phoneticPr fontId="2"/>
  </si>
  <si>
    <t>千m³</t>
    <rPh sb="0" eb="1">
      <t>セン</t>
    </rPh>
    <phoneticPr fontId="2"/>
  </si>
  <si>
    <t>需要量</t>
    <rPh sb="0" eb="2">
      <t>ジュヨウ</t>
    </rPh>
    <rPh sb="2" eb="3">
      <t>リョウ</t>
    </rPh>
    <phoneticPr fontId="2"/>
  </si>
  <si>
    <t>供給戸数</t>
    <rPh sb="0" eb="2">
      <t>キョウキュウ</t>
    </rPh>
    <rPh sb="2" eb="4">
      <t>コスウ</t>
    </rPh>
    <phoneticPr fontId="2"/>
  </si>
  <si>
    <t>1504  上水道の概要</t>
    <rPh sb="6" eb="9">
      <t>ジョウスイドウ</t>
    </rPh>
    <rPh sb="10" eb="12">
      <t>ガイヨウ</t>
    </rPh>
    <phoneticPr fontId="3"/>
  </si>
  <si>
    <t>各年度3月31日現在</t>
  </si>
  <si>
    <t>区分</t>
    <phoneticPr fontId="3"/>
  </si>
  <si>
    <t>25年度</t>
    <rPh sb="2" eb="3">
      <t>トシ</t>
    </rPh>
    <rPh sb="3" eb="4">
      <t>タビ</t>
    </rPh>
    <phoneticPr fontId="3"/>
  </si>
  <si>
    <t>対前年度比</t>
    <rPh sb="0" eb="3">
      <t>タイゼンネン</t>
    </rPh>
    <rPh sb="3" eb="4">
      <t>ド</t>
    </rPh>
    <rPh sb="4" eb="5">
      <t>ヒ</t>
    </rPh>
    <phoneticPr fontId="3"/>
  </si>
  <si>
    <t>26年度</t>
    <rPh sb="2" eb="3">
      <t>トシ</t>
    </rPh>
    <rPh sb="3" eb="4">
      <t>タビ</t>
    </rPh>
    <phoneticPr fontId="3"/>
  </si>
  <si>
    <t>27年度</t>
    <rPh sb="2" eb="3">
      <t>トシ</t>
    </rPh>
    <rPh sb="3" eb="4">
      <t>タビ</t>
    </rPh>
    <phoneticPr fontId="3"/>
  </si>
  <si>
    <t>%</t>
  </si>
  <si>
    <t>行政区域内人口</t>
    <rPh sb="4" eb="5">
      <t>ナイ</t>
    </rPh>
    <phoneticPr fontId="3"/>
  </si>
  <si>
    <t>行政区域内戸数</t>
    <phoneticPr fontId="3"/>
  </si>
  <si>
    <t>(戸)</t>
    <rPh sb="1" eb="2">
      <t>ト</t>
    </rPh>
    <phoneticPr fontId="3"/>
  </si>
  <si>
    <t>給水区域内人口</t>
    <phoneticPr fontId="3"/>
  </si>
  <si>
    <t>(Ｂ)(人)</t>
    <rPh sb="4" eb="5">
      <t>ヒト</t>
    </rPh>
    <phoneticPr fontId="3"/>
  </si>
  <si>
    <t>給水区域内戸数</t>
    <phoneticPr fontId="3"/>
  </si>
  <si>
    <t>現在給水人口</t>
    <phoneticPr fontId="3"/>
  </si>
  <si>
    <t>(Ｃ)(人)</t>
    <rPh sb="4" eb="5">
      <t>ヒト</t>
    </rPh>
    <phoneticPr fontId="3"/>
  </si>
  <si>
    <t>現在給水戸数</t>
    <phoneticPr fontId="3"/>
  </si>
  <si>
    <t>普及率</t>
    <phoneticPr fontId="3"/>
  </si>
  <si>
    <t>（Ｃ／Ａ）</t>
    <phoneticPr fontId="3"/>
  </si>
  <si>
    <t>（Ｃ／Ｂ）</t>
    <phoneticPr fontId="3"/>
  </si>
  <si>
    <t>年間総給水量</t>
    <phoneticPr fontId="3"/>
  </si>
  <si>
    <t>(Ｄ)(m³)</t>
    <phoneticPr fontId="3"/>
  </si>
  <si>
    <t>1日平均給水量</t>
  </si>
  <si>
    <t>(m³)</t>
    <phoneticPr fontId="3"/>
  </si>
  <si>
    <t>1日最大給水量</t>
  </si>
  <si>
    <t>(m³)</t>
    <phoneticPr fontId="3"/>
  </si>
  <si>
    <t>（最大給水月日）</t>
    <phoneticPr fontId="3"/>
  </si>
  <si>
    <t>（8／11）</t>
  </si>
  <si>
    <t>（7／26）</t>
    <phoneticPr fontId="3"/>
  </si>
  <si>
    <t>（8／10）</t>
  </si>
  <si>
    <t>1日最小給水量</t>
  </si>
  <si>
    <t>1人1日平均給水量</t>
  </si>
  <si>
    <t>(ℓ)</t>
  </si>
  <si>
    <t>年間総有収水量</t>
    <phoneticPr fontId="3"/>
  </si>
  <si>
    <t>(E)(m³)</t>
    <phoneticPr fontId="3"/>
  </si>
  <si>
    <t>有収率</t>
    <phoneticPr fontId="3"/>
  </si>
  <si>
    <t>（Ｅ／Ｄ）</t>
    <phoneticPr fontId="3"/>
  </si>
  <si>
    <t>給水原価</t>
    <phoneticPr fontId="3"/>
  </si>
  <si>
    <t>(円)</t>
    <rPh sb="1" eb="2">
      <t>エン</t>
    </rPh>
    <phoneticPr fontId="3"/>
  </si>
  <si>
    <t>供給単価</t>
    <phoneticPr fontId="3"/>
  </si>
  <si>
    <t>水道料金(消費税抜)</t>
    <rPh sb="5" eb="8">
      <t>ショウヒゼイ</t>
    </rPh>
    <rPh sb="8" eb="9">
      <t>ヌ</t>
    </rPh>
    <phoneticPr fontId="3"/>
  </si>
  <si>
    <t>(千円)</t>
    <rPh sb="1" eb="3">
      <t>センエン</t>
    </rPh>
    <phoneticPr fontId="3"/>
  </si>
  <si>
    <r>
      <t>(</t>
    </r>
    <r>
      <rPr>
        <sz val="12"/>
        <rFont val="ＭＳ 明朝"/>
        <family val="1"/>
        <charset val="128"/>
      </rPr>
      <t>A</t>
    </r>
    <r>
      <rPr>
        <sz val="11"/>
        <rFont val="ＭＳ 明朝"/>
        <family val="1"/>
        <charset val="128"/>
      </rPr>
      <t>)(人)</t>
    </r>
    <rPh sb="4" eb="5">
      <t>ヒト</t>
    </rPh>
    <phoneticPr fontId="3"/>
  </si>
  <si>
    <r>
      <t>(</t>
    </r>
    <r>
      <rPr>
        <sz val="12"/>
        <rFont val="ＭＳ 明朝"/>
        <family val="1"/>
        <charset val="128"/>
      </rPr>
      <t>%</t>
    </r>
    <r>
      <rPr>
        <sz val="11"/>
        <rFont val="ＭＳ 明朝"/>
        <family val="1"/>
        <charset val="128"/>
      </rPr>
      <t>)</t>
    </r>
    <phoneticPr fontId="3"/>
  </si>
  <si>
    <t>1505  導送配水管管種別延長</t>
    <rPh sb="6" eb="7">
      <t>ミチビ</t>
    </rPh>
    <rPh sb="7" eb="9">
      <t>ソウハイ</t>
    </rPh>
    <rPh sb="9" eb="11">
      <t>スイカン</t>
    </rPh>
    <rPh sb="11" eb="12">
      <t>カン</t>
    </rPh>
    <rPh sb="12" eb="14">
      <t>シュベツ</t>
    </rPh>
    <rPh sb="14" eb="16">
      <t>エンチョウ</t>
    </rPh>
    <phoneticPr fontId="3"/>
  </si>
  <si>
    <t>(単位   m)</t>
    <rPh sb="1" eb="3">
      <t>タンイ</t>
    </rPh>
    <phoneticPr fontId="3"/>
  </si>
  <si>
    <t>25年度</t>
    <phoneticPr fontId="3"/>
  </si>
  <si>
    <t>26年度</t>
    <phoneticPr fontId="3"/>
  </si>
  <si>
    <t>27年度</t>
    <phoneticPr fontId="3"/>
  </si>
  <si>
    <t>導送配水管総延長</t>
    <rPh sb="0" eb="1">
      <t>ドウ</t>
    </rPh>
    <phoneticPr fontId="3"/>
  </si>
  <si>
    <t>【内訳】</t>
  </si>
  <si>
    <t>鋳鉄管</t>
    <rPh sb="0" eb="3">
      <t>チュウテツカン</t>
    </rPh>
    <phoneticPr fontId="3"/>
  </si>
  <si>
    <t>ダクタイル鋳鉄管</t>
    <rPh sb="5" eb="8">
      <t>チュウテツカン</t>
    </rPh>
    <phoneticPr fontId="3"/>
  </si>
  <si>
    <t>石綿セメント管</t>
    <rPh sb="0" eb="2">
      <t>イシワタ</t>
    </rPh>
    <rPh sb="6" eb="7">
      <t>カン</t>
    </rPh>
    <phoneticPr fontId="3"/>
  </si>
  <si>
    <t>鋼管</t>
    <rPh sb="0" eb="2">
      <t>コウカン</t>
    </rPh>
    <phoneticPr fontId="3"/>
  </si>
  <si>
    <t>ポリエチレン管</t>
    <rPh sb="6" eb="7">
      <t>カン</t>
    </rPh>
    <phoneticPr fontId="3"/>
  </si>
  <si>
    <t>ビニール管</t>
    <rPh sb="4" eb="5">
      <t>カン</t>
    </rPh>
    <phoneticPr fontId="3"/>
  </si>
  <si>
    <t>ステンレス管</t>
    <rPh sb="5" eb="6">
      <t>カン</t>
    </rPh>
    <phoneticPr fontId="3"/>
  </si>
  <si>
    <t>その他</t>
    <rPh sb="2" eb="3">
      <t>タ</t>
    </rPh>
    <phoneticPr fontId="3"/>
  </si>
  <si>
    <t>1506  公共下水道の概要</t>
    <rPh sb="6" eb="8">
      <t>コウキョウ</t>
    </rPh>
    <rPh sb="8" eb="11">
      <t>ゲスイドウ</t>
    </rPh>
    <rPh sb="12" eb="14">
      <t>ガイヨウ</t>
    </rPh>
    <phoneticPr fontId="3"/>
  </si>
  <si>
    <t>各年度3月31日現在</t>
    <rPh sb="0" eb="3">
      <t>カクネンド</t>
    </rPh>
    <rPh sb="4" eb="5">
      <t>ガツ</t>
    </rPh>
    <rPh sb="7" eb="8">
      <t>ニチ</t>
    </rPh>
    <rPh sb="8" eb="10">
      <t>ゲンザイ</t>
    </rPh>
    <phoneticPr fontId="3"/>
  </si>
  <si>
    <t>行政区域内人口</t>
    <rPh sb="4" eb="5">
      <t>ウチ</t>
    </rPh>
    <phoneticPr fontId="3"/>
  </si>
  <si>
    <t>(Ａ)(人)</t>
    <rPh sb="4" eb="5">
      <t>ヒト</t>
    </rPh>
    <phoneticPr fontId="3"/>
  </si>
  <si>
    <t>行政区域内戸数</t>
    <phoneticPr fontId="3"/>
  </si>
  <si>
    <t>処理区域内人口</t>
    <rPh sb="0" eb="2">
      <t>ショリ</t>
    </rPh>
    <rPh sb="2" eb="5">
      <t>クイキナイ</t>
    </rPh>
    <rPh sb="5" eb="7">
      <t>ジンコウ</t>
    </rPh>
    <phoneticPr fontId="3"/>
  </si>
  <si>
    <t>処理区域内戸数</t>
    <rPh sb="0" eb="2">
      <t>ショリ</t>
    </rPh>
    <rPh sb="2" eb="5">
      <t>クイキナイ</t>
    </rPh>
    <rPh sb="5" eb="7">
      <t>コスウ</t>
    </rPh>
    <phoneticPr fontId="3"/>
  </si>
  <si>
    <t>水洗化人口</t>
    <rPh sb="0" eb="3">
      <t>スイセンカ</t>
    </rPh>
    <rPh sb="3" eb="5">
      <t>ジンコウ</t>
    </rPh>
    <phoneticPr fontId="3"/>
  </si>
  <si>
    <t>水洗化戸数</t>
    <rPh sb="0" eb="3">
      <t>スイセンカ</t>
    </rPh>
    <rPh sb="3" eb="5">
      <t>コスウ</t>
    </rPh>
    <phoneticPr fontId="3"/>
  </si>
  <si>
    <t>普及率</t>
    <phoneticPr fontId="3"/>
  </si>
  <si>
    <t>(Ｂ／Ａ)</t>
    <phoneticPr fontId="3"/>
  </si>
  <si>
    <t>水洗化率</t>
    <rPh sb="0" eb="1">
      <t>ミズ</t>
    </rPh>
    <rPh sb="1" eb="2">
      <t>アラ</t>
    </rPh>
    <rPh sb="2" eb="3">
      <t>カ</t>
    </rPh>
    <rPh sb="3" eb="4">
      <t>リツ</t>
    </rPh>
    <phoneticPr fontId="3"/>
  </si>
  <si>
    <t>(Ｃ／Ｂ)</t>
    <phoneticPr fontId="3"/>
  </si>
  <si>
    <t>年間総処理水量</t>
    <rPh sb="3" eb="5">
      <t>ショリ</t>
    </rPh>
    <phoneticPr fontId="3"/>
  </si>
  <si>
    <t>(Ｄ)(m³)</t>
    <phoneticPr fontId="3"/>
  </si>
  <si>
    <t>１日平均処理水量</t>
    <rPh sb="4" eb="6">
      <t>ショリ</t>
    </rPh>
    <phoneticPr fontId="3"/>
  </si>
  <si>
    <t>(m³)</t>
    <phoneticPr fontId="3"/>
  </si>
  <si>
    <t>１日最大処理水量</t>
    <rPh sb="4" eb="6">
      <t>ショリ</t>
    </rPh>
    <phoneticPr fontId="3"/>
  </si>
  <si>
    <t>１日最小処理水量</t>
    <rPh sb="4" eb="6">
      <t>ショリ</t>
    </rPh>
    <rPh sb="6" eb="7">
      <t>ミズ</t>
    </rPh>
    <phoneticPr fontId="3"/>
  </si>
  <si>
    <t>年間総有収水量</t>
    <phoneticPr fontId="3"/>
  </si>
  <si>
    <t>(Ｅ)(m³)</t>
    <phoneticPr fontId="3"/>
  </si>
  <si>
    <t>有収率</t>
  </si>
  <si>
    <t>(Ｅ／Ｄ)</t>
    <phoneticPr fontId="3"/>
  </si>
  <si>
    <t>(％)</t>
    <phoneticPr fontId="3"/>
  </si>
  <si>
    <t>処理原価</t>
    <rPh sb="0" eb="2">
      <t>ショリ</t>
    </rPh>
    <phoneticPr fontId="3"/>
  </si>
  <si>
    <t>使用料単価</t>
    <rPh sb="0" eb="3">
      <t>シヨウリョウ</t>
    </rPh>
    <rPh sb="3" eb="5">
      <t>タンカ</t>
    </rPh>
    <phoneticPr fontId="3"/>
  </si>
  <si>
    <t>下水道使用料(消費税抜)</t>
    <rPh sb="0" eb="1">
      <t>ゲ</t>
    </rPh>
    <rPh sb="3" eb="5">
      <t>シヨウ</t>
    </rPh>
    <rPh sb="7" eb="10">
      <t>ショウヒゼイ</t>
    </rPh>
    <rPh sb="10" eb="11">
      <t>ヌ</t>
    </rPh>
    <phoneticPr fontId="3"/>
  </si>
  <si>
    <r>
      <t>(</t>
    </r>
    <r>
      <rPr>
        <sz val="12"/>
        <rFont val="ＭＳ 明朝"/>
        <family val="1"/>
        <charset val="128"/>
      </rPr>
      <t>％</t>
    </r>
    <r>
      <rPr>
        <sz val="11"/>
        <rFont val="ＭＳ 明朝"/>
        <family val="1"/>
        <charset val="128"/>
      </rPr>
      <t>)</t>
    </r>
    <phoneticPr fontId="3"/>
  </si>
  <si>
    <t>1507  公共下水道排水設備工事申請件数・融資あっせんの状況</t>
    <rPh sb="6" eb="8">
      <t>コウキョウ</t>
    </rPh>
    <rPh sb="8" eb="11">
      <t>ゲスイドウ</t>
    </rPh>
    <rPh sb="11" eb="13">
      <t>ハイスイ</t>
    </rPh>
    <rPh sb="13" eb="15">
      <t>セツビ</t>
    </rPh>
    <rPh sb="15" eb="17">
      <t>コウジ</t>
    </rPh>
    <rPh sb="17" eb="19">
      <t>シンセイ</t>
    </rPh>
    <rPh sb="19" eb="21">
      <t>ケンスウ</t>
    </rPh>
    <rPh sb="22" eb="24">
      <t>ユウシ</t>
    </rPh>
    <rPh sb="29" eb="31">
      <t>ジョウキョウ</t>
    </rPh>
    <phoneticPr fontId="3"/>
  </si>
  <si>
    <t>年度</t>
    <phoneticPr fontId="3"/>
  </si>
  <si>
    <t>申請件数</t>
    <phoneticPr fontId="3"/>
  </si>
  <si>
    <t>融資あっせん</t>
    <phoneticPr fontId="3"/>
  </si>
  <si>
    <t>件数</t>
    <phoneticPr fontId="3"/>
  </si>
  <si>
    <t>融資額</t>
    <phoneticPr fontId="3"/>
  </si>
  <si>
    <t>件</t>
    <rPh sb="0" eb="1">
      <t>ケン</t>
    </rPh>
    <phoneticPr fontId="3"/>
  </si>
  <si>
    <t>千円</t>
    <rPh sb="0" eb="2">
      <t>センエン</t>
    </rPh>
    <phoneticPr fontId="3"/>
  </si>
  <si>
    <t>1508  受益者負担金の状況</t>
    <rPh sb="6" eb="9">
      <t>ジュエキシャ</t>
    </rPh>
    <rPh sb="9" eb="11">
      <t>フタン</t>
    </rPh>
    <rPh sb="11" eb="12">
      <t>キン</t>
    </rPh>
    <rPh sb="13" eb="15">
      <t>ジョウキョウ</t>
    </rPh>
    <phoneticPr fontId="3"/>
  </si>
  <si>
    <t xml:space="preserve">  (1)  賦課状況</t>
    <rPh sb="7" eb="9">
      <t>フカ</t>
    </rPh>
    <rPh sb="9" eb="11">
      <t>ジョウキョウ</t>
    </rPh>
    <phoneticPr fontId="3"/>
  </si>
  <si>
    <t>受益者</t>
    <phoneticPr fontId="3"/>
  </si>
  <si>
    <t>面積</t>
    <phoneticPr fontId="3"/>
  </si>
  <si>
    <t>負担額</t>
    <phoneticPr fontId="3"/>
  </si>
  <si>
    <t>減免額</t>
    <rPh sb="2" eb="3">
      <t>ガク</t>
    </rPh>
    <phoneticPr fontId="3"/>
  </si>
  <si>
    <t>徴収猶予</t>
  </si>
  <si>
    <t>負担金決定額</t>
    <rPh sb="0" eb="3">
      <t>フタンキン</t>
    </rPh>
    <rPh sb="3" eb="6">
      <t>ケッテイガク</t>
    </rPh>
    <phoneticPr fontId="3"/>
  </si>
  <si>
    <t>人</t>
    <rPh sb="0" eb="1">
      <t>ヒト</t>
    </rPh>
    <phoneticPr fontId="3"/>
  </si>
  <si>
    <t>ha</t>
    <phoneticPr fontId="3"/>
  </si>
  <si>
    <t xml:space="preserve">  (2)  徴収実績（現年調定分）</t>
    <rPh sb="7" eb="9">
      <t>チョウシュウ</t>
    </rPh>
    <rPh sb="9" eb="11">
      <t>ジッセキ</t>
    </rPh>
    <rPh sb="12" eb="13">
      <t>ゲン</t>
    </rPh>
    <rPh sb="13" eb="14">
      <t>ネン</t>
    </rPh>
    <rPh sb="14" eb="16">
      <t>チョウテイ</t>
    </rPh>
    <rPh sb="16" eb="17">
      <t>ブン</t>
    </rPh>
    <phoneticPr fontId="3"/>
  </si>
  <si>
    <t>年度</t>
    <phoneticPr fontId="3"/>
  </si>
  <si>
    <t>調定額</t>
    <rPh sb="0" eb="1">
      <t>チョウ</t>
    </rPh>
    <rPh sb="1" eb="2">
      <t>テイ</t>
    </rPh>
    <rPh sb="2" eb="3">
      <t>ガク</t>
    </rPh>
    <phoneticPr fontId="3"/>
  </si>
  <si>
    <t>収入済額</t>
    <rPh sb="2" eb="3">
      <t>スミ</t>
    </rPh>
    <rPh sb="3" eb="4">
      <t>ガク</t>
    </rPh>
    <phoneticPr fontId="3"/>
  </si>
  <si>
    <t>収納率</t>
    <rPh sb="2" eb="3">
      <t>リツ</t>
    </rPh>
    <phoneticPr fontId="3"/>
  </si>
  <si>
    <t>％</t>
    <phoneticPr fontId="3"/>
  </si>
  <si>
    <t>1501　市内電力需要状況</t>
  </si>
  <si>
    <t>1502　市内電灯需要状況</t>
  </si>
  <si>
    <t>1503　ガス需要量の推移</t>
  </si>
  <si>
    <t>1504　上水道の概要</t>
  </si>
  <si>
    <t>1505　導送配水管管種別延長</t>
  </si>
  <si>
    <t>1506　公共下水道の概要</t>
  </si>
  <si>
    <t>1507　公共下水道排水設備工事申請件数・融資あっせんの状況</t>
  </si>
  <si>
    <t>1508　受益者負担金の状況</t>
  </si>
  <si>
    <t>　　　　中部電力㈱松本営業所</t>
    <rPh sb="11" eb="14">
      <t>エイギョウショ</t>
    </rPh>
    <phoneticPr fontId="3"/>
  </si>
  <si>
    <t>　　　　注 契約口数及び契約電力は年度末の３月分、使用電力量は年度の計です。</t>
    <phoneticPr fontId="2"/>
  </si>
  <si>
    <t>　　　　注 契約口数及び契約電力は年度末の３月分、使用電力量は年度の計です。</t>
    <phoneticPr fontId="2"/>
  </si>
  <si>
    <t>　　　　松本ガス㈱</t>
    <rPh sb="4" eb="6">
      <t>マツモト</t>
    </rPh>
    <phoneticPr fontId="3"/>
  </si>
  <si>
    <t>　　　　注 供給戸数は「調定件数」を記載しています。</t>
    <rPh sb="4" eb="5">
      <t>チュウ</t>
    </rPh>
    <rPh sb="6" eb="8">
      <t>キョウキュウ</t>
    </rPh>
    <rPh sb="8" eb="10">
      <t>コスウ</t>
    </rPh>
    <rPh sb="12" eb="13">
      <t>チョウ</t>
    </rPh>
    <rPh sb="13" eb="14">
      <t>テイ</t>
    </rPh>
    <rPh sb="14" eb="16">
      <t>ケンスウ</t>
    </rPh>
    <rPh sb="18" eb="20">
      <t>キサイ</t>
    </rPh>
    <phoneticPr fontId="2"/>
  </si>
  <si>
    <t>　　　　営業課、上水道課</t>
    <rPh sb="4" eb="6">
      <t>エイギョウ</t>
    </rPh>
    <rPh sb="6" eb="7">
      <t>カ</t>
    </rPh>
    <rPh sb="8" eb="11">
      <t>ジョウスイドウ</t>
    </rPh>
    <rPh sb="11" eb="12">
      <t>カ</t>
    </rPh>
    <phoneticPr fontId="3"/>
  </si>
  <si>
    <t>　　　　注 人口、戸数は登録人口、戸数を基礎に算出しました。</t>
    <phoneticPr fontId="3"/>
  </si>
  <si>
    <t>　　　　上水道課</t>
    <rPh sb="4" eb="5">
      <t>ウエ</t>
    </rPh>
    <rPh sb="5" eb="7">
      <t>スイドウ</t>
    </rPh>
    <rPh sb="7" eb="8">
      <t>カ</t>
    </rPh>
    <phoneticPr fontId="3"/>
  </si>
  <si>
    <t>　　　　注 27.4.1簡易水道事業の水道事業への統合により、導送配水管延長が増加しております。</t>
    <rPh sb="4" eb="5">
      <t>チュウ</t>
    </rPh>
    <rPh sb="12" eb="14">
      <t>カンイ</t>
    </rPh>
    <rPh sb="14" eb="16">
      <t>スイドウ</t>
    </rPh>
    <rPh sb="16" eb="18">
      <t>ジギョウ</t>
    </rPh>
    <rPh sb="19" eb="21">
      <t>スイドウ</t>
    </rPh>
    <rPh sb="21" eb="23">
      <t>ジギョウ</t>
    </rPh>
    <rPh sb="25" eb="27">
      <t>トウゴウ</t>
    </rPh>
    <rPh sb="36" eb="38">
      <t>エンチョウ</t>
    </rPh>
    <rPh sb="39" eb="41">
      <t>ゾウカ</t>
    </rPh>
    <phoneticPr fontId="3"/>
  </si>
  <si>
    <t>　　　　営業課、下水道課</t>
    <rPh sb="4" eb="6">
      <t>エイギョウ</t>
    </rPh>
    <rPh sb="6" eb="7">
      <t>カ</t>
    </rPh>
    <rPh sb="8" eb="11">
      <t>ゲスイドウ</t>
    </rPh>
    <rPh sb="11" eb="12">
      <t>カ</t>
    </rPh>
    <phoneticPr fontId="3"/>
  </si>
  <si>
    <t>　　　 　　１日平均処理水量は処理場ごとの年間総処理水量を稼働日数で割ったものの合計です。</t>
    <rPh sb="7" eb="8">
      <t>ニチ</t>
    </rPh>
    <rPh sb="8" eb="10">
      <t>ヘイキン</t>
    </rPh>
    <rPh sb="10" eb="12">
      <t>ショリ</t>
    </rPh>
    <rPh sb="12" eb="14">
      <t>スイリョウ</t>
    </rPh>
    <rPh sb="15" eb="17">
      <t>ショリ</t>
    </rPh>
    <rPh sb="17" eb="18">
      <t>ジョウ</t>
    </rPh>
    <rPh sb="29" eb="31">
      <t>カドウ</t>
    </rPh>
    <rPh sb="31" eb="33">
      <t>ニッスウ</t>
    </rPh>
    <rPh sb="34" eb="35">
      <t>ワ</t>
    </rPh>
    <rPh sb="40" eb="42">
      <t>ゴウケイ</t>
    </rPh>
    <phoneticPr fontId="3"/>
  </si>
  <si>
    <t>　　　　 　　１　宮渕・両島・波田・四賀・梓川：　38,234,706 ㎥　÷　365日　＝　104,753　㎥／日</t>
    <phoneticPr fontId="3"/>
  </si>
  <si>
    <t>　　　　 　　２　上高地                      ：     172,100 ㎥　÷　236日　＝　    729　㎥／日</t>
    <phoneticPr fontId="3"/>
  </si>
  <si>
    <t>　　　　　　 　　計　　　　　　　　　　　　　　　　　　　　　　　     　　　　 105,482　㎥／日　</t>
    <phoneticPr fontId="2"/>
  </si>
  <si>
    <t>　　　　営業課</t>
    <rPh sb="4" eb="6">
      <t>エイギョウ</t>
    </rPh>
    <rPh sb="6" eb="7">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</si>
</sst>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0"/>
    <numFmt numFmtId="177" formatCode="#,##0_);[Red]\(#,##0\)"/>
    <numFmt numFmtId="178" formatCode="0.0"/>
    <numFmt numFmtId="179" formatCode="_ * #,##0.0_ ;_ * \-#,##0.0_ ;_ * &quot;-&quot;?_ ;_ @_ "/>
    <numFmt numFmtId="180" formatCode="\(#,##0\)"/>
    <numFmt numFmtId="181" formatCode="#,##0.0_);[Red]\(#,##0.0\)"/>
    <numFmt numFmtId="182" formatCode="#,##0.0;[Red]\-#,##0.0"/>
    <numFmt numFmtId="183" formatCode="0_);[Red]\(0\)"/>
    <numFmt numFmtId="184" formatCode="#,##0.00_ "/>
    <numFmt numFmtId="185" formatCode="#,##0.00_);[Red]\(#,##0.00\)"/>
  </numFmts>
  <fonts count="15" x14ac:knownFonts="1">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18"/>
      <name val="ＭＳ ゴシック"/>
      <family val="3"/>
      <charset val="128"/>
    </font>
    <font>
      <sz val="11"/>
      <name val="ＭＳ ゴシック"/>
      <family val="3"/>
      <charset val="128"/>
    </font>
    <font>
      <sz val="11"/>
      <name val="ＭＳ 明朝"/>
      <family val="1"/>
      <charset val="128"/>
    </font>
    <font>
      <sz val="10"/>
      <name val="ＭＳ 明朝"/>
      <family val="1"/>
      <charset val="128"/>
    </font>
    <font>
      <b/>
      <sz val="11"/>
      <name val="ＭＳ ゴシック"/>
      <family val="3"/>
      <charset val="128"/>
    </font>
    <font>
      <sz val="9"/>
      <name val="ＭＳ 明朝"/>
      <family val="1"/>
      <charset val="128"/>
    </font>
    <font>
      <sz val="12"/>
      <name val="ＭＳ 明朝"/>
      <family val="1"/>
      <charset val="128"/>
    </font>
    <font>
      <sz val="10.5"/>
      <name val="ＭＳ 明朝"/>
      <family val="1"/>
      <charset val="128"/>
    </font>
    <font>
      <sz val="8"/>
      <name val="ＭＳ 明朝"/>
      <family val="1"/>
      <charset val="128"/>
    </font>
    <font>
      <u/>
      <sz val="11"/>
      <color theme="10"/>
      <name val="ＭＳ Ｐ明朝"/>
      <family val="1"/>
      <charset val="128"/>
    </font>
    <font>
      <u/>
      <sz val="11"/>
      <color theme="10"/>
      <name val="ＭＳ 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style="thin">
        <color indexed="64"/>
      </top>
      <bottom/>
      <diagonal/>
    </border>
    <border>
      <left/>
      <right/>
      <top style="thin">
        <color indexed="64"/>
      </top>
      <bottom/>
      <diagonal/>
    </border>
  </borders>
  <cellStyleXfs count="4">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xf numFmtId="0" fontId="13" fillId="0" borderId="0" applyNumberFormat="0" applyFill="0" applyBorder="0" applyAlignment="0" applyProtection="0"/>
  </cellStyleXfs>
  <cellXfs count="188">
    <xf numFmtId="0" fontId="0" fillId="0" borderId="0" xfId="0"/>
    <xf numFmtId="0" fontId="4" fillId="0" borderId="0" xfId="0" applyFont="1"/>
    <xf numFmtId="0" fontId="5" fillId="0" borderId="0" xfId="0" applyFont="1"/>
    <xf numFmtId="0" fontId="6" fillId="0" borderId="0" xfId="0" applyFont="1" applyFill="1" applyAlignment="1">
      <alignment vertical="center"/>
    </xf>
    <xf numFmtId="0" fontId="6" fillId="0" borderId="0" xfId="0" applyFont="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vertical="center"/>
    </xf>
    <xf numFmtId="0" fontId="7" fillId="0" borderId="0" xfId="0" applyFont="1" applyFill="1" applyBorder="1" applyAlignment="1">
      <alignment horizontal="right" vertical="center"/>
    </xf>
    <xf numFmtId="0" fontId="6" fillId="0" borderId="0" xfId="0" applyFont="1" applyFill="1" applyBorder="1" applyAlignment="1">
      <alignment horizontal="center"/>
    </xf>
    <xf numFmtId="3" fontId="6" fillId="0" borderId="0" xfId="0" applyNumberFormat="1" applyFont="1" applyFill="1" applyBorder="1" applyAlignment="1">
      <alignment horizontal="left" indent="3"/>
    </xf>
    <xf numFmtId="176" fontId="6" fillId="0" borderId="0" xfId="0" applyNumberFormat="1" applyFont="1" applyFill="1" applyBorder="1" applyAlignment="1">
      <alignment horizontal="left" indent="3"/>
    </xf>
    <xf numFmtId="38" fontId="6" fillId="0" borderId="0" xfId="1" applyFont="1" applyFill="1" applyBorder="1" applyAlignment="1">
      <alignment horizontal="left" indent="3"/>
    </xf>
    <xf numFmtId="176" fontId="6" fillId="0" borderId="0" xfId="0" applyNumberFormat="1" applyFont="1" applyFill="1" applyBorder="1" applyAlignment="1">
      <alignment horizontal="left" indent="4"/>
    </xf>
    <xf numFmtId="0" fontId="6" fillId="0" borderId="0" xfId="0" applyFont="1" applyFill="1"/>
    <xf numFmtId="0" fontId="6" fillId="0" borderId="0" xfId="0" applyFont="1"/>
    <xf numFmtId="0" fontId="6" fillId="0" borderId="0" xfId="0" applyFont="1" applyFill="1" applyBorder="1" applyAlignment="1">
      <alignment horizontal="left"/>
    </xf>
    <xf numFmtId="0" fontId="8" fillId="0" borderId="0" xfId="0" applyFont="1" applyFill="1" applyAlignment="1">
      <alignment vertical="center"/>
    </xf>
    <xf numFmtId="0" fontId="7" fillId="0" borderId="0" xfId="0" applyFont="1" applyAlignment="1">
      <alignment horizontal="right" vertical="center"/>
    </xf>
    <xf numFmtId="38" fontId="7" fillId="0" borderId="0" xfId="1" applyFont="1" applyFill="1" applyBorder="1" applyAlignment="1">
      <alignment horizontal="right" vertical="center"/>
    </xf>
    <xf numFmtId="38" fontId="6" fillId="0" borderId="5" xfId="1" applyFont="1" applyBorder="1" applyAlignment="1">
      <alignment horizontal="distributed" indent="1"/>
    </xf>
    <xf numFmtId="177" fontId="6" fillId="0" borderId="10" xfId="1" applyNumberFormat="1" applyFont="1" applyBorder="1"/>
    <xf numFmtId="177" fontId="6" fillId="0" borderId="5" xfId="1" applyNumberFormat="1" applyFont="1" applyBorder="1"/>
    <xf numFmtId="0" fontId="6"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0" xfId="0" applyFont="1" applyFill="1" applyBorder="1" applyAlignment="1">
      <alignment vertical="center"/>
    </xf>
    <xf numFmtId="0" fontId="7" fillId="0" borderId="13" xfId="0" applyFont="1" applyFill="1" applyBorder="1" applyAlignment="1">
      <alignment horizontal="right" vertical="center"/>
    </xf>
    <xf numFmtId="0" fontId="9" fillId="0" borderId="0" xfId="0" applyFont="1" applyFill="1" applyAlignment="1">
      <alignment horizontal="right" vertical="center"/>
    </xf>
    <xf numFmtId="0" fontId="6" fillId="0" borderId="0" xfId="0" applyFont="1" applyFill="1" applyBorder="1" applyAlignment="1">
      <alignment horizontal="center" vertical="center"/>
    </xf>
    <xf numFmtId="38" fontId="6" fillId="0" borderId="0" xfId="1" applyFont="1" applyFill="1" applyAlignment="1">
      <alignment vertical="center"/>
    </xf>
    <xf numFmtId="0" fontId="6" fillId="0" borderId="0" xfId="0" applyFont="1" applyFill="1" applyAlignment="1"/>
    <xf numFmtId="0" fontId="6" fillId="0" borderId="0" xfId="0" applyFont="1" applyFill="1" applyBorder="1" applyAlignment="1"/>
    <xf numFmtId="0" fontId="6" fillId="0" borderId="15" xfId="0" applyFont="1" applyFill="1" applyBorder="1" applyAlignment="1">
      <alignment vertical="center"/>
    </xf>
    <xf numFmtId="0" fontId="6" fillId="0" borderId="15" xfId="0" applyFont="1" applyFill="1" applyBorder="1" applyAlignment="1">
      <alignment horizontal="right" vertical="center"/>
    </xf>
    <xf numFmtId="0" fontId="6" fillId="0" borderId="12" xfId="0" applyFont="1" applyFill="1" applyBorder="1" applyAlignment="1">
      <alignment horizontal="center" vertical="center"/>
    </xf>
    <xf numFmtId="0" fontId="7" fillId="0" borderId="8" xfId="0" applyFont="1" applyFill="1" applyBorder="1" applyAlignment="1">
      <alignment horizontal="center" vertical="center" wrapText="1"/>
    </xf>
    <xf numFmtId="0" fontId="6" fillId="0" borderId="16" xfId="0" applyFont="1" applyFill="1" applyBorder="1" applyAlignment="1">
      <alignment vertical="center"/>
    </xf>
    <xf numFmtId="0" fontId="6" fillId="0" borderId="0" xfId="0" applyFont="1" applyFill="1" applyAlignment="1">
      <alignment horizontal="right" vertical="center"/>
    </xf>
    <xf numFmtId="0" fontId="6" fillId="0" borderId="0" xfId="0" applyFont="1" applyFill="1" applyAlignment="1">
      <alignment horizontal="distributed"/>
    </xf>
    <xf numFmtId="0" fontId="6" fillId="0" borderId="3" xfId="0" applyFont="1" applyFill="1" applyBorder="1" applyAlignment="1">
      <alignment horizontal="right"/>
    </xf>
    <xf numFmtId="3" fontId="6" fillId="0" borderId="0" xfId="0" applyNumberFormat="1" applyFont="1" applyFill="1"/>
    <xf numFmtId="178" fontId="6" fillId="0" borderId="0" xfId="0" applyNumberFormat="1" applyFont="1" applyFill="1"/>
    <xf numFmtId="179" fontId="6" fillId="0" borderId="0" xfId="0" applyNumberFormat="1" applyFont="1" applyFill="1" applyAlignment="1">
      <alignment horizontal="right" vertical="center"/>
    </xf>
    <xf numFmtId="0" fontId="6" fillId="0" borderId="3" xfId="0" applyFont="1" applyFill="1" applyBorder="1" applyAlignment="1">
      <alignment horizontal="right" wrapText="1"/>
    </xf>
    <xf numFmtId="3" fontId="6" fillId="0" borderId="0" xfId="0" applyNumberFormat="1" applyFont="1" applyFill="1" applyBorder="1"/>
    <xf numFmtId="178" fontId="6" fillId="0" borderId="0" xfId="0" applyNumberFormat="1" applyFont="1" applyFill="1" applyBorder="1"/>
    <xf numFmtId="180" fontId="6" fillId="0" borderId="0" xfId="0" applyNumberFormat="1" applyFont="1" applyFill="1" applyAlignment="1">
      <alignment horizontal="right"/>
    </xf>
    <xf numFmtId="180" fontId="6" fillId="0" borderId="0" xfId="0" applyNumberFormat="1" applyFont="1" applyFill="1" applyBorder="1" applyAlignment="1">
      <alignment horizontal="right"/>
    </xf>
    <xf numFmtId="0" fontId="6" fillId="0" borderId="3" xfId="0" applyFont="1" applyFill="1" applyBorder="1"/>
    <xf numFmtId="0" fontId="6" fillId="0" borderId="0" xfId="0" applyFont="1" applyFill="1" applyBorder="1" applyAlignment="1">
      <alignment horizontal="right"/>
    </xf>
    <xf numFmtId="0" fontId="6" fillId="0" borderId="0" xfId="0" applyFont="1" applyFill="1" applyBorder="1"/>
    <xf numFmtId="179" fontId="6" fillId="0" borderId="0" xfId="0" applyNumberFormat="1" applyFont="1" applyFill="1" applyBorder="1" applyAlignment="1">
      <alignment horizontal="right" vertical="center"/>
    </xf>
    <xf numFmtId="0" fontId="6" fillId="0" borderId="4" xfId="0" applyFont="1" applyFill="1" applyBorder="1" applyAlignment="1">
      <alignment horizontal="right"/>
    </xf>
    <xf numFmtId="38" fontId="6" fillId="0" borderId="0" xfId="1" applyFont="1" applyFill="1"/>
    <xf numFmtId="177" fontId="6" fillId="0" borderId="0" xfId="0" applyNumberFormat="1" applyFont="1" applyFill="1"/>
    <xf numFmtId="177" fontId="6" fillId="0" borderId="0" xfId="0" applyNumberFormat="1" applyFont="1" applyFill="1" applyBorder="1"/>
    <xf numFmtId="177" fontId="6" fillId="0" borderId="0" xfId="0" applyNumberFormat="1" applyFont="1" applyFill="1" applyAlignment="1">
      <alignment horizontal="right"/>
    </xf>
    <xf numFmtId="177" fontId="6" fillId="0" borderId="0" xfId="0" applyNumberFormat="1" applyFont="1" applyFill="1" applyBorder="1" applyAlignment="1">
      <alignment horizontal="right"/>
    </xf>
    <xf numFmtId="177" fontId="6" fillId="0" borderId="5" xfId="0" applyNumberFormat="1" applyFont="1" applyFill="1" applyBorder="1"/>
    <xf numFmtId="181" fontId="6" fillId="0" borderId="0" xfId="1" applyNumberFormat="1" applyFont="1" applyFill="1"/>
    <xf numFmtId="181" fontId="6" fillId="0" borderId="0" xfId="0" applyNumberFormat="1" applyFont="1" applyFill="1"/>
    <xf numFmtId="181" fontId="6" fillId="0" borderId="0" xfId="0" applyNumberFormat="1" applyFont="1" applyFill="1" applyBorder="1"/>
    <xf numFmtId="181" fontId="6" fillId="0" borderId="5" xfId="0" applyNumberFormat="1" applyFont="1" applyFill="1" applyBorder="1"/>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3" fontId="6" fillId="0" borderId="0" xfId="0" applyNumberFormat="1" applyFont="1" applyFill="1" applyBorder="1" applyAlignment="1">
      <alignment vertical="center"/>
    </xf>
    <xf numFmtId="3" fontId="6" fillId="0" borderId="0" xfId="0" applyNumberFormat="1" applyFont="1" applyFill="1" applyBorder="1" applyAlignment="1" applyProtection="1">
      <alignment vertical="center"/>
      <protection locked="0"/>
    </xf>
    <xf numFmtId="0" fontId="6" fillId="0" borderId="0" xfId="0" applyFont="1" applyFill="1" applyBorder="1" applyAlignment="1">
      <alignment horizontal="distributed" vertical="center"/>
    </xf>
    <xf numFmtId="0" fontId="6" fillId="0" borderId="6" xfId="0" applyFont="1" applyFill="1" applyBorder="1" applyAlignment="1">
      <alignment horizontal="distributed" vertical="center" indent="2"/>
    </xf>
    <xf numFmtId="38" fontId="6" fillId="0" borderId="12" xfId="1" applyFont="1" applyFill="1" applyBorder="1" applyAlignment="1">
      <alignment horizontal="center" vertical="center"/>
    </xf>
    <xf numFmtId="179" fontId="6" fillId="0" borderId="0" xfId="0" applyNumberFormat="1" applyFont="1" applyFill="1" applyAlignment="1">
      <alignment horizontal="right"/>
    </xf>
    <xf numFmtId="0" fontId="10" fillId="0" borderId="3" xfId="0" applyFont="1" applyFill="1" applyBorder="1" applyAlignment="1">
      <alignment horizontal="right"/>
    </xf>
    <xf numFmtId="38" fontId="6" fillId="0" borderId="0" xfId="1" applyFont="1" applyFill="1" applyBorder="1"/>
    <xf numFmtId="182" fontId="6" fillId="0" borderId="0" xfId="1" applyNumberFormat="1" applyFont="1" applyFill="1" applyBorder="1"/>
    <xf numFmtId="177" fontId="6" fillId="0" borderId="0" xfId="1" applyNumberFormat="1" applyFont="1" applyFill="1"/>
    <xf numFmtId="177" fontId="6" fillId="0" borderId="5" xfId="1" applyNumberFormat="1" applyFont="1" applyFill="1" applyBorder="1"/>
    <xf numFmtId="41" fontId="6" fillId="0" borderId="0" xfId="0" applyNumberFormat="1" applyFont="1" applyFill="1" applyAlignment="1">
      <alignment horizontal="right"/>
    </xf>
    <xf numFmtId="0" fontId="12" fillId="0" borderId="0" xfId="0" applyFont="1" applyFill="1" applyAlignment="1">
      <alignment horizontal="left" vertical="center"/>
    </xf>
    <xf numFmtId="0" fontId="6" fillId="0" borderId="0" xfId="0" applyFont="1" applyFill="1" applyAlignment="1">
      <alignment horizontal="left" vertical="center"/>
    </xf>
    <xf numFmtId="0" fontId="6" fillId="0" borderId="3" xfId="0" applyFont="1" applyFill="1" applyBorder="1" applyAlignment="1">
      <alignment horizontal="center"/>
    </xf>
    <xf numFmtId="177" fontId="6" fillId="0" borderId="0" xfId="0" applyNumberFormat="1" applyFont="1" applyFill="1" applyBorder="1" applyProtection="1">
      <protection locked="0"/>
    </xf>
    <xf numFmtId="183" fontId="6" fillId="0" borderId="0" xfId="0" applyNumberFormat="1" applyFont="1" applyFill="1" applyBorder="1"/>
    <xf numFmtId="41" fontId="6" fillId="0" borderId="0" xfId="0" applyNumberFormat="1" applyFont="1" applyFill="1" applyBorder="1" applyProtection="1">
      <protection locked="0"/>
    </xf>
    <xf numFmtId="41" fontId="6" fillId="0" borderId="0" xfId="0" applyNumberFormat="1" applyFont="1" applyFill="1" applyBorder="1"/>
    <xf numFmtId="183" fontId="6" fillId="0" borderId="0" xfId="0" applyNumberFormat="1" applyFont="1" applyFill="1" applyBorder="1" applyProtection="1">
      <protection locked="0"/>
    </xf>
    <xf numFmtId="0" fontId="6" fillId="0" borderId="4" xfId="0" applyFont="1" applyFill="1" applyBorder="1" applyAlignment="1">
      <alignment horizontal="center"/>
    </xf>
    <xf numFmtId="177" fontId="6" fillId="0" borderId="5" xfId="0" applyNumberFormat="1" applyFont="1" applyFill="1" applyBorder="1" applyProtection="1">
      <protection locked="0"/>
    </xf>
    <xf numFmtId="183" fontId="6" fillId="0" borderId="5" xfId="0" applyNumberFormat="1" applyFont="1" applyFill="1" applyBorder="1"/>
    <xf numFmtId="41" fontId="6" fillId="0" borderId="5" xfId="0" applyNumberFormat="1" applyFont="1" applyFill="1" applyBorder="1" applyProtection="1">
      <protection locked="0"/>
    </xf>
    <xf numFmtId="41" fontId="6" fillId="0" borderId="5" xfId="0" applyNumberFormat="1" applyFont="1" applyFill="1" applyBorder="1"/>
    <xf numFmtId="0" fontId="6" fillId="0" borderId="5" xfId="0" applyFont="1" applyFill="1" applyBorder="1"/>
    <xf numFmtId="0" fontId="6" fillId="0" borderId="12" xfId="0" applyFont="1" applyFill="1" applyBorder="1" applyAlignment="1">
      <alignment horizontal="center" vertical="center" wrapText="1"/>
    </xf>
    <xf numFmtId="0" fontId="6" fillId="0" borderId="0" xfId="0" applyFont="1" applyBorder="1" applyAlignment="1">
      <alignment vertical="center"/>
    </xf>
    <xf numFmtId="0" fontId="9" fillId="0" borderId="13" xfId="0" applyFont="1" applyFill="1" applyBorder="1" applyAlignment="1">
      <alignment horizontal="right" vertical="center"/>
    </xf>
    <xf numFmtId="0" fontId="12" fillId="0" borderId="0" xfId="0" applyFont="1" applyFill="1" applyAlignment="1">
      <alignment horizontal="right" vertical="center"/>
    </xf>
    <xf numFmtId="0" fontId="12" fillId="0" borderId="0" xfId="0" applyFont="1" applyFill="1" applyBorder="1" applyAlignment="1">
      <alignment horizontal="right" vertical="center"/>
    </xf>
    <xf numFmtId="38" fontId="6" fillId="0" borderId="0" xfId="1" applyFont="1" applyBorder="1" applyAlignment="1">
      <alignment vertical="center"/>
    </xf>
    <xf numFmtId="2" fontId="6" fillId="0" borderId="0" xfId="0" applyNumberFormat="1"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xf>
    <xf numFmtId="3" fontId="6" fillId="0" borderId="17"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3" fontId="6" fillId="0" borderId="14" xfId="0" applyNumberFormat="1" applyFont="1" applyFill="1" applyBorder="1" applyAlignment="1">
      <alignment horizontal="center" vertical="center"/>
    </xf>
    <xf numFmtId="0" fontId="14" fillId="0" borderId="0" xfId="3" applyFont="1"/>
    <xf numFmtId="0" fontId="6" fillId="0" borderId="0" xfId="0" applyFont="1" applyFill="1" applyBorder="1" applyAlignment="1">
      <alignment horizontal="left"/>
    </xf>
    <xf numFmtId="0" fontId="6" fillId="0" borderId="0" xfId="0" applyFont="1" applyFill="1" applyAlignment="1"/>
    <xf numFmtId="177" fontId="6" fillId="0" borderId="0" xfId="0" applyNumberFormat="1" applyFont="1" applyFill="1" applyBorder="1" applyAlignment="1"/>
    <xf numFmtId="0" fontId="6" fillId="0" borderId="4" xfId="0" applyFont="1" applyFill="1" applyBorder="1" applyAlignment="1">
      <alignment horizontal="distributed"/>
    </xf>
    <xf numFmtId="41" fontId="6" fillId="0" borderId="10" xfId="1" applyNumberFormat="1" applyFont="1" applyBorder="1" applyAlignment="1"/>
    <xf numFmtId="41" fontId="6" fillId="0" borderId="5" xfId="1" applyNumberFormat="1" applyFont="1" applyBorder="1" applyAlignment="1"/>
    <xf numFmtId="177" fontId="6" fillId="0" borderId="5" xfId="1" applyNumberFormat="1" applyFont="1" applyBorder="1" applyAlignment="1"/>
    <xf numFmtId="41" fontId="6" fillId="0" borderId="5" xfId="1" applyNumberFormat="1" applyFont="1" applyFill="1" applyBorder="1" applyAlignment="1"/>
    <xf numFmtId="177" fontId="6" fillId="0" borderId="5" xfId="1" applyNumberFormat="1" applyFont="1" applyFill="1" applyBorder="1" applyAlignment="1"/>
    <xf numFmtId="0" fontId="6" fillId="0" borderId="0" xfId="0" applyFont="1" applyAlignment="1"/>
    <xf numFmtId="177" fontId="6" fillId="0" borderId="0" xfId="0" applyNumberFormat="1" applyFont="1" applyFill="1" applyBorder="1" applyAlignment="1" applyProtection="1">
      <protection locked="0"/>
    </xf>
    <xf numFmtId="184" fontId="6" fillId="0" borderId="0" xfId="0" applyNumberFormat="1" applyFont="1" applyFill="1" applyBorder="1" applyAlignment="1" applyProtection="1">
      <protection locked="0"/>
    </xf>
    <xf numFmtId="177" fontId="6" fillId="0" borderId="0" xfId="1" applyNumberFormat="1" applyFont="1" applyFill="1" applyBorder="1" applyAlignment="1" applyProtection="1">
      <alignment horizontal="right"/>
      <protection locked="0"/>
    </xf>
    <xf numFmtId="0" fontId="6" fillId="0" borderId="0" xfId="0" applyFont="1" applyBorder="1" applyAlignment="1"/>
    <xf numFmtId="41" fontId="6" fillId="0" borderId="0" xfId="1" applyNumberFormat="1" applyFont="1" applyFill="1" applyBorder="1" applyAlignment="1" applyProtection="1">
      <alignment horizontal="right"/>
      <protection locked="0"/>
    </xf>
    <xf numFmtId="38" fontId="6" fillId="0" borderId="0" xfId="1" applyFont="1" applyBorder="1" applyAlignment="1"/>
    <xf numFmtId="177" fontId="6" fillId="0" borderId="5" xfId="0" applyNumberFormat="1" applyFont="1" applyFill="1" applyBorder="1" applyAlignment="1" applyProtection="1">
      <protection locked="0"/>
    </xf>
    <xf numFmtId="184" fontId="6" fillId="0" borderId="5" xfId="0" applyNumberFormat="1" applyFont="1" applyFill="1" applyBorder="1" applyAlignment="1" applyProtection="1">
      <protection locked="0"/>
    </xf>
    <xf numFmtId="41" fontId="6" fillId="0" borderId="5" xfId="0" applyNumberFormat="1" applyFont="1" applyFill="1" applyBorder="1" applyAlignment="1" applyProtection="1">
      <protection locked="0"/>
    </xf>
    <xf numFmtId="41" fontId="6" fillId="0" borderId="5" xfId="1" applyNumberFormat="1" applyFont="1" applyFill="1" applyBorder="1" applyAlignment="1" applyProtection="1">
      <alignment horizontal="right"/>
      <protection locked="0"/>
    </xf>
    <xf numFmtId="0" fontId="6" fillId="0" borderId="16" xfId="0" applyFont="1" applyFill="1" applyBorder="1" applyAlignment="1">
      <alignment horizontal="distributed"/>
    </xf>
    <xf numFmtId="177" fontId="6" fillId="0" borderId="0" xfId="0" applyNumberFormat="1" applyFont="1" applyFill="1" applyAlignment="1" applyProtection="1">
      <protection locked="0"/>
    </xf>
    <xf numFmtId="177" fontId="6" fillId="0" borderId="17" xfId="0" applyNumberFormat="1" applyFont="1" applyFill="1" applyBorder="1" applyAlignment="1" applyProtection="1">
      <protection locked="0"/>
    </xf>
    <xf numFmtId="0" fontId="6" fillId="0" borderId="3" xfId="0" applyFont="1" applyFill="1" applyBorder="1" applyAlignment="1"/>
    <xf numFmtId="177" fontId="6" fillId="0" borderId="0" xfId="0" applyNumberFormat="1" applyFont="1" applyFill="1" applyAlignment="1"/>
    <xf numFmtId="0" fontId="6" fillId="0" borderId="3" xfId="0" applyFont="1" applyFill="1" applyBorder="1" applyAlignment="1">
      <alignment horizontal="distributed"/>
    </xf>
    <xf numFmtId="0" fontId="7" fillId="0" borderId="3" xfId="0" applyFont="1" applyFill="1" applyBorder="1" applyAlignment="1">
      <alignment horizontal="distributed"/>
    </xf>
    <xf numFmtId="177" fontId="6" fillId="0" borderId="0" xfId="0" applyNumberFormat="1" applyFont="1" applyFill="1" applyBorder="1" applyAlignment="1" applyProtection="1">
      <alignment horizontal="right"/>
      <protection locked="0"/>
    </xf>
    <xf numFmtId="3" fontId="6" fillId="0" borderId="0" xfId="0" applyNumberFormat="1" applyFont="1" applyFill="1" applyAlignment="1"/>
    <xf numFmtId="177" fontId="6" fillId="0" borderId="14" xfId="1" applyNumberFormat="1" applyFont="1" applyFill="1" applyBorder="1" applyAlignment="1"/>
    <xf numFmtId="177" fontId="6" fillId="0" borderId="0" xfId="1" applyNumberFormat="1" applyFont="1" applyFill="1" applyAlignment="1"/>
    <xf numFmtId="177" fontId="6" fillId="0" borderId="0" xfId="1" applyNumberFormat="1" applyFont="1" applyFill="1" applyBorder="1" applyAlignment="1"/>
    <xf numFmtId="0" fontId="6" fillId="0" borderId="5" xfId="0" applyFont="1" applyFill="1" applyBorder="1" applyAlignment="1">
      <alignment horizontal="center"/>
    </xf>
    <xf numFmtId="177" fontId="6" fillId="0" borderId="10" xfId="1" applyNumberFormat="1" applyFont="1" applyFill="1" applyBorder="1" applyAlignment="1"/>
    <xf numFmtId="185" fontId="6" fillId="0" borderId="0" xfId="0" applyNumberFormat="1" applyFont="1" applyFill="1"/>
    <xf numFmtId="185" fontId="6" fillId="0" borderId="0" xfId="1" applyNumberFormat="1" applyFont="1" applyFill="1"/>
    <xf numFmtId="0" fontId="6" fillId="0" borderId="11" xfId="0" applyFont="1" applyFill="1" applyBorder="1" applyAlignment="1">
      <alignment horizontal="distributed" vertical="center" indent="1"/>
    </xf>
    <xf numFmtId="0" fontId="6" fillId="0" borderId="4" xfId="0" applyFont="1" applyFill="1" applyBorder="1" applyAlignment="1">
      <alignment horizontal="distributed" vertical="center" indent="1"/>
    </xf>
    <xf numFmtId="0" fontId="6" fillId="0" borderId="8" xfId="0" applyFont="1" applyFill="1" applyBorder="1" applyAlignment="1">
      <alignment horizontal="distributed" vertical="center" indent="2"/>
    </xf>
    <xf numFmtId="0" fontId="6" fillId="0" borderId="9" xfId="0" applyFont="1" applyBorder="1" applyAlignment="1">
      <alignment horizontal="distributed" vertical="center" indent="2"/>
    </xf>
    <xf numFmtId="0" fontId="6" fillId="0" borderId="6" xfId="0" applyFont="1" applyBorder="1" applyAlignment="1">
      <alignment horizontal="distributed" vertical="center" indent="2"/>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8" xfId="0" applyFont="1" applyFill="1" applyBorder="1" applyAlignment="1">
      <alignment horizontal="distributed" vertical="center" indent="3"/>
    </xf>
    <xf numFmtId="0" fontId="6" fillId="0" borderId="9" xfId="0" applyFont="1" applyFill="1" applyBorder="1" applyAlignment="1">
      <alignment horizontal="distributed" vertical="center" indent="3"/>
    </xf>
    <xf numFmtId="0" fontId="6" fillId="0" borderId="6" xfId="0" applyFont="1" applyFill="1" applyBorder="1" applyAlignment="1">
      <alignment horizontal="distributed" vertical="center" indent="3"/>
    </xf>
    <xf numFmtId="0" fontId="6" fillId="0" borderId="0" xfId="0" applyFont="1" applyFill="1" applyBorder="1" applyAlignment="1">
      <alignment horizontal="left"/>
    </xf>
    <xf numFmtId="0" fontId="6" fillId="0" borderId="0" xfId="0" applyFont="1" applyFill="1" applyAlignment="1"/>
    <xf numFmtId="0" fontId="6" fillId="0" borderId="15" xfId="0" applyFont="1" applyFill="1" applyBorder="1" applyAlignment="1">
      <alignment horizontal="right" vertical="center"/>
    </xf>
    <xf numFmtId="0" fontId="6" fillId="0" borderId="9" xfId="0" applyNumberFormat="1" applyFont="1" applyFill="1" applyBorder="1" applyAlignment="1">
      <alignment horizontal="distributed" vertical="center" indent="4"/>
    </xf>
    <xf numFmtId="0" fontId="6" fillId="0" borderId="6" xfId="0" applyNumberFormat="1" applyFont="1" applyFill="1" applyBorder="1" applyAlignment="1">
      <alignment horizontal="distributed" vertical="center" indent="4"/>
    </xf>
    <xf numFmtId="0" fontId="6" fillId="0" borderId="0" xfId="0" applyFont="1" applyFill="1" applyAlignment="1">
      <alignment horizontal="left"/>
    </xf>
    <xf numFmtId="0" fontId="6" fillId="0" borderId="5" xfId="0" applyFont="1" applyFill="1" applyBorder="1" applyAlignment="1">
      <alignment horizontal="left"/>
    </xf>
    <xf numFmtId="0" fontId="6" fillId="0" borderId="9" xfId="0" applyFont="1" applyFill="1" applyBorder="1" applyAlignment="1">
      <alignment horizontal="distributed" vertical="center" indent="4"/>
    </xf>
    <xf numFmtId="0" fontId="6" fillId="0" borderId="6" xfId="0" applyFont="1" applyFill="1" applyBorder="1" applyAlignment="1">
      <alignment horizontal="distributed" vertical="center" indent="4"/>
    </xf>
    <xf numFmtId="0" fontId="11" fillId="0" borderId="15" xfId="0" applyFont="1" applyFill="1" applyBorder="1" applyAlignment="1">
      <alignment horizontal="right"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3"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xf>
    <xf numFmtId="177" fontId="6" fillId="0" borderId="14" xfId="0" applyNumberFormat="1" applyFont="1" applyFill="1" applyBorder="1" applyAlignment="1" applyProtection="1">
      <protection locked="0"/>
    </xf>
    <xf numFmtId="177" fontId="6" fillId="0" borderId="0" xfId="0" applyNumberFormat="1" applyFont="1" applyFill="1" applyBorder="1" applyAlignment="1"/>
    <xf numFmtId="177" fontId="6" fillId="0" borderId="0" xfId="0" applyNumberFormat="1" applyFont="1" applyFill="1" applyBorder="1" applyAlignment="1" applyProtection="1">
      <protection locked="0"/>
    </xf>
    <xf numFmtId="185" fontId="6" fillId="0" borderId="0" xfId="2" applyNumberFormat="1" applyFont="1" applyFill="1" applyBorder="1" applyAlignment="1" applyProtection="1">
      <protection locked="0"/>
    </xf>
    <xf numFmtId="185" fontId="6" fillId="0" borderId="0" xfId="2" applyNumberFormat="1" applyFont="1" applyFill="1" applyBorder="1" applyAlignment="1"/>
    <xf numFmtId="177" fontId="6" fillId="0" borderId="10" xfId="0" applyNumberFormat="1" applyFont="1" applyFill="1" applyBorder="1" applyAlignment="1" applyProtection="1">
      <protection locked="0"/>
    </xf>
    <xf numFmtId="177" fontId="6" fillId="0" borderId="5" xfId="0" applyNumberFormat="1" applyFont="1" applyFill="1" applyBorder="1" applyAlignment="1"/>
    <xf numFmtId="177" fontId="6" fillId="0" borderId="5" xfId="0" applyNumberFormat="1" applyFont="1" applyFill="1" applyBorder="1" applyAlignment="1" applyProtection="1">
      <protection locked="0"/>
    </xf>
    <xf numFmtId="185" fontId="6" fillId="0" borderId="5" xfId="2" applyNumberFormat="1" applyFont="1" applyFill="1" applyBorder="1" applyAlignment="1" applyProtection="1">
      <protection locked="0"/>
    </xf>
    <xf numFmtId="185" fontId="6" fillId="0" borderId="5" xfId="2" applyNumberFormat="1" applyFont="1" applyFill="1" applyBorder="1" applyAlignment="1"/>
    <xf numFmtId="0" fontId="6" fillId="0" borderId="9" xfId="0" applyFont="1" applyFill="1" applyBorder="1" applyAlignment="1">
      <alignment horizontal="center" vertical="center" wrapText="1"/>
    </xf>
    <xf numFmtId="185" fontId="6" fillId="0" borderId="0" xfId="0" applyNumberFormat="1" applyFont="1" applyFill="1" applyBorder="1" applyAlignment="1" applyProtection="1">
      <protection locked="0"/>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304800</xdr:colOff>
      <xdr:row>6</xdr:row>
      <xdr:rowOff>28575</xdr:rowOff>
    </xdr:from>
    <xdr:to>
      <xdr:col>0</xdr:col>
      <xdr:colOff>484800</xdr:colOff>
      <xdr:row>6</xdr:row>
      <xdr:rowOff>154575</xdr:rowOff>
    </xdr:to>
    <xdr:sp macro="" textlink="">
      <xdr:nvSpPr>
        <xdr:cNvPr id="2" name="右矢印 1"/>
        <xdr:cNvSpPr/>
      </xdr:nvSpPr>
      <xdr:spPr bwMode="auto">
        <a:xfrm>
          <a:off x="304800"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6</xdr:row>
      <xdr:rowOff>28575</xdr:rowOff>
    </xdr:from>
    <xdr:to>
      <xdr:col>0</xdr:col>
      <xdr:colOff>484800</xdr:colOff>
      <xdr:row>6</xdr:row>
      <xdr:rowOff>154575</xdr:rowOff>
    </xdr:to>
    <xdr:sp macro="" textlink="">
      <xdr:nvSpPr>
        <xdr:cNvPr id="2" name="右矢印 1"/>
        <xdr:cNvSpPr/>
      </xdr:nvSpPr>
      <xdr:spPr bwMode="auto">
        <a:xfrm>
          <a:off x="304800" y="14954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266700</xdr:colOff>
      <xdr:row>8</xdr:row>
      <xdr:rowOff>28575</xdr:rowOff>
    </xdr:from>
    <xdr:to>
      <xdr:col>0</xdr:col>
      <xdr:colOff>446700</xdr:colOff>
      <xdr:row>8</xdr:row>
      <xdr:rowOff>154575</xdr:rowOff>
    </xdr:to>
    <xdr:sp macro="" textlink="">
      <xdr:nvSpPr>
        <xdr:cNvPr id="2" name="右矢印 1"/>
        <xdr:cNvSpPr/>
      </xdr:nvSpPr>
      <xdr:spPr bwMode="auto">
        <a:xfrm>
          <a:off x="266700" y="20574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31</xdr:row>
      <xdr:rowOff>28575</xdr:rowOff>
    </xdr:from>
    <xdr:to>
      <xdr:col>0</xdr:col>
      <xdr:colOff>456225</xdr:colOff>
      <xdr:row>31</xdr:row>
      <xdr:rowOff>154575</xdr:rowOff>
    </xdr:to>
    <xdr:sp macro="" textlink="">
      <xdr:nvSpPr>
        <xdr:cNvPr id="2" name="右矢印 1"/>
        <xdr:cNvSpPr/>
      </xdr:nvSpPr>
      <xdr:spPr bwMode="auto">
        <a:xfrm>
          <a:off x="276225" y="66008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266700</xdr:colOff>
      <xdr:row>13</xdr:row>
      <xdr:rowOff>28575</xdr:rowOff>
    </xdr:from>
    <xdr:to>
      <xdr:col>0</xdr:col>
      <xdr:colOff>446700</xdr:colOff>
      <xdr:row>13</xdr:row>
      <xdr:rowOff>154575</xdr:rowOff>
    </xdr:to>
    <xdr:sp macro="" textlink="">
      <xdr:nvSpPr>
        <xdr:cNvPr id="2" name="右矢印 1"/>
        <xdr:cNvSpPr/>
      </xdr:nvSpPr>
      <xdr:spPr bwMode="auto">
        <a:xfrm>
          <a:off x="266700" y="292417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876300</xdr:colOff>
      <xdr:row>32</xdr:row>
      <xdr:rowOff>9525</xdr:rowOff>
    </xdr:from>
    <xdr:to>
      <xdr:col>9</xdr:col>
      <xdr:colOff>123825</xdr:colOff>
      <xdr:row>32</xdr:row>
      <xdr:rowOff>9525</xdr:rowOff>
    </xdr:to>
    <xdr:sp macro="" textlink="">
      <xdr:nvSpPr>
        <xdr:cNvPr id="4" name="Line 2"/>
        <xdr:cNvSpPr>
          <a:spLocks noChangeShapeType="1"/>
        </xdr:cNvSpPr>
      </xdr:nvSpPr>
      <xdr:spPr bwMode="auto">
        <a:xfrm flipV="1">
          <a:off x="876300" y="6629400"/>
          <a:ext cx="63436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27</xdr:row>
      <xdr:rowOff>28575</xdr:rowOff>
    </xdr:from>
    <xdr:to>
      <xdr:col>0</xdr:col>
      <xdr:colOff>437175</xdr:colOff>
      <xdr:row>27</xdr:row>
      <xdr:rowOff>154575</xdr:rowOff>
    </xdr:to>
    <xdr:sp macro="" textlink="">
      <xdr:nvSpPr>
        <xdr:cNvPr id="5" name="右矢印 4"/>
        <xdr:cNvSpPr/>
      </xdr:nvSpPr>
      <xdr:spPr bwMode="auto">
        <a:xfrm>
          <a:off x="257175" y="5791200"/>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257175</xdr:colOff>
      <xdr:row>8</xdr:row>
      <xdr:rowOff>28575</xdr:rowOff>
    </xdr:from>
    <xdr:to>
      <xdr:col>0</xdr:col>
      <xdr:colOff>437175</xdr:colOff>
      <xdr:row>8</xdr:row>
      <xdr:rowOff>154575</xdr:rowOff>
    </xdr:to>
    <xdr:sp macro="" textlink="">
      <xdr:nvSpPr>
        <xdr:cNvPr id="2" name="右矢印 1"/>
        <xdr:cNvSpPr/>
      </xdr:nvSpPr>
      <xdr:spPr bwMode="auto">
        <a:xfrm>
          <a:off x="257175" y="17240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238125</xdr:colOff>
      <xdr:row>17</xdr:row>
      <xdr:rowOff>28575</xdr:rowOff>
    </xdr:from>
    <xdr:to>
      <xdr:col>0</xdr:col>
      <xdr:colOff>418125</xdr:colOff>
      <xdr:row>17</xdr:row>
      <xdr:rowOff>154575</xdr:rowOff>
    </xdr:to>
    <xdr:sp macro="" textlink="">
      <xdr:nvSpPr>
        <xdr:cNvPr id="2" name="右矢印 1"/>
        <xdr:cNvSpPr/>
      </xdr:nvSpPr>
      <xdr:spPr bwMode="auto">
        <a:xfrm>
          <a:off x="238125" y="3590925"/>
          <a:ext cx="180000" cy="126000"/>
        </a:xfrm>
        <a:prstGeom prst="rightArrow">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heetViews>
  <sheetFormatPr defaultRowHeight="13.5" x14ac:dyDescent="0.15"/>
  <cols>
    <col min="1" max="1" width="5.625" style="2" customWidth="1"/>
    <col min="2" max="2" width="60.625" style="15" customWidth="1"/>
  </cols>
  <sheetData>
    <row r="1" spans="1:2" ht="21" x14ac:dyDescent="0.2">
      <c r="A1" s="1" t="s">
        <v>11</v>
      </c>
    </row>
    <row r="3" spans="1:2" x14ac:dyDescent="0.15">
      <c r="A3" s="2" t="s">
        <v>12</v>
      </c>
    </row>
    <row r="4" spans="1:2" x14ac:dyDescent="0.15">
      <c r="B4" s="105" t="s">
        <v>146</v>
      </c>
    </row>
    <row r="5" spans="1:2" x14ac:dyDescent="0.15">
      <c r="B5" s="105" t="s">
        <v>147</v>
      </c>
    </row>
    <row r="6" spans="1:2" x14ac:dyDescent="0.15">
      <c r="A6" s="2" t="s">
        <v>13</v>
      </c>
    </row>
    <row r="7" spans="1:2" x14ac:dyDescent="0.15">
      <c r="B7" s="105" t="s">
        <v>148</v>
      </c>
    </row>
    <row r="8" spans="1:2" x14ac:dyDescent="0.15">
      <c r="A8" s="2" t="s">
        <v>14</v>
      </c>
    </row>
    <row r="9" spans="1:2" x14ac:dyDescent="0.15">
      <c r="B9" s="105" t="s">
        <v>149</v>
      </c>
    </row>
    <row r="10" spans="1:2" x14ac:dyDescent="0.15">
      <c r="B10" s="105" t="s">
        <v>150</v>
      </c>
    </row>
    <row r="11" spans="1:2" x14ac:dyDescent="0.15">
      <c r="A11" s="2" t="s">
        <v>15</v>
      </c>
    </row>
    <row r="12" spans="1:2" x14ac:dyDescent="0.15">
      <c r="B12" s="105" t="s">
        <v>151</v>
      </c>
    </row>
    <row r="13" spans="1:2" x14ac:dyDescent="0.15">
      <c r="B13" s="105" t="s">
        <v>152</v>
      </c>
    </row>
    <row r="14" spans="1:2" x14ac:dyDescent="0.15">
      <c r="B14" s="105" t="s">
        <v>153</v>
      </c>
    </row>
  </sheetData>
  <phoneticPr fontId="2"/>
  <hyperlinks>
    <hyperlink ref="B4" location="'1501'!A1" display="1501　市内電力需要状況"/>
    <hyperlink ref="B5" location="'1502'!A1" display="1502　市内電灯需要状況"/>
    <hyperlink ref="B7" location="'1503'!A1" display="1503　ガス需要量の推移"/>
    <hyperlink ref="B9" location="'1504'!A1" display="1504　上水道の概要"/>
    <hyperlink ref="B10" location="'1505'!A1" display="1505　導送配水管管種別延長"/>
    <hyperlink ref="B12" location="'1506'!A1" display="1506　公共下水道の概要"/>
    <hyperlink ref="B13" location="'1507'!A1" display="1507　公共下水道排水設備工事申請件数・融資あっせんの状況"/>
    <hyperlink ref="B14" location="'1508'!A1" display="1508　受益者負担金の状況"/>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Normal="100" zoomScaleSheetLayoutView="100" workbookViewId="0"/>
  </sheetViews>
  <sheetFormatPr defaultRowHeight="13.5" x14ac:dyDescent="0.15"/>
  <cols>
    <col min="1" max="1" width="13.125" style="14" customWidth="1"/>
    <col min="2" max="3" width="8.125" style="14" customWidth="1"/>
    <col min="4" max="4" width="9.625" style="14" customWidth="1"/>
    <col min="5" max="6" width="8.125" style="14" customWidth="1"/>
    <col min="7" max="7" width="9.625" style="14" customWidth="1"/>
    <col min="8" max="9" width="8.125" style="14" customWidth="1"/>
    <col min="10" max="10" width="9.625" style="14" customWidth="1"/>
    <col min="11" max="16384" width="9" style="15"/>
  </cols>
  <sheetData>
    <row r="1" spans="1:10" s="4" customFormat="1" ht="25.5" customHeight="1" thickBot="1" x14ac:dyDescent="0.2">
      <c r="A1" s="17" t="s">
        <v>0</v>
      </c>
      <c r="B1" s="3"/>
      <c r="C1" s="3"/>
      <c r="D1" s="3"/>
      <c r="E1" s="3"/>
      <c r="F1" s="3"/>
      <c r="G1" s="3"/>
      <c r="H1" s="3"/>
      <c r="I1" s="3"/>
      <c r="J1" s="3"/>
    </row>
    <row r="2" spans="1:10" s="4" customFormat="1" ht="18" customHeight="1" x14ac:dyDescent="0.15">
      <c r="A2" s="142" t="s">
        <v>16</v>
      </c>
      <c r="B2" s="144" t="s">
        <v>8</v>
      </c>
      <c r="C2" s="145"/>
      <c r="D2" s="146"/>
      <c r="E2" s="144" t="s">
        <v>9</v>
      </c>
      <c r="F2" s="145"/>
      <c r="G2" s="146"/>
      <c r="H2" s="144" t="s">
        <v>10</v>
      </c>
      <c r="I2" s="145"/>
      <c r="J2" s="145"/>
    </row>
    <row r="3" spans="1:10" s="4" customFormat="1" ht="36" customHeight="1" x14ac:dyDescent="0.15">
      <c r="A3" s="143"/>
      <c r="B3" s="5" t="s">
        <v>1</v>
      </c>
      <c r="C3" s="5" t="s">
        <v>2</v>
      </c>
      <c r="D3" s="6" t="s">
        <v>3</v>
      </c>
      <c r="E3" s="5" t="s">
        <v>1</v>
      </c>
      <c r="F3" s="5" t="s">
        <v>2</v>
      </c>
      <c r="G3" s="6" t="s">
        <v>3</v>
      </c>
      <c r="H3" s="5" t="s">
        <v>1</v>
      </c>
      <c r="I3" s="5" t="s">
        <v>2</v>
      </c>
      <c r="J3" s="6" t="s">
        <v>3</v>
      </c>
    </row>
    <row r="4" spans="1:10" s="4" customFormat="1" ht="13.5" customHeight="1" x14ac:dyDescent="0.15">
      <c r="A4" s="7"/>
      <c r="B4" s="8" t="s">
        <v>4</v>
      </c>
      <c r="C4" s="8" t="s">
        <v>6</v>
      </c>
      <c r="D4" s="8" t="s">
        <v>7</v>
      </c>
      <c r="E4" s="8" t="s">
        <v>4</v>
      </c>
      <c r="F4" s="8" t="s">
        <v>6</v>
      </c>
      <c r="G4" s="8" t="s">
        <v>7</v>
      </c>
      <c r="H4" s="8" t="s">
        <v>4</v>
      </c>
      <c r="I4" s="8" t="s">
        <v>6</v>
      </c>
      <c r="J4" s="8" t="s">
        <v>7</v>
      </c>
    </row>
    <row r="5" spans="1:10" s="115" customFormat="1" ht="18" customHeight="1" x14ac:dyDescent="0.15">
      <c r="A5" s="109" t="s">
        <v>5</v>
      </c>
      <c r="B5" s="110">
        <v>0</v>
      </c>
      <c r="C5" s="111">
        <v>0</v>
      </c>
      <c r="D5" s="112">
        <v>864481</v>
      </c>
      <c r="E5" s="111">
        <v>0</v>
      </c>
      <c r="F5" s="111">
        <v>0</v>
      </c>
      <c r="G5" s="112">
        <v>841336</v>
      </c>
      <c r="H5" s="113">
        <v>0</v>
      </c>
      <c r="I5" s="113">
        <v>0</v>
      </c>
      <c r="J5" s="114">
        <v>799173</v>
      </c>
    </row>
    <row r="6" spans="1:10" ht="5.0999999999999996" customHeight="1" x14ac:dyDescent="0.15">
      <c r="A6" s="9"/>
      <c r="B6" s="10"/>
      <c r="C6" s="11"/>
      <c r="D6" s="11"/>
      <c r="E6" s="12"/>
      <c r="F6" s="13"/>
    </row>
    <row r="7" spans="1:10" x14ac:dyDescent="0.15">
      <c r="A7" s="16" t="s">
        <v>154</v>
      </c>
    </row>
    <row r="8" spans="1:10" x14ac:dyDescent="0.15">
      <c r="A8" s="14" t="s">
        <v>155</v>
      </c>
    </row>
  </sheetData>
  <mergeCells count="4">
    <mergeCell ref="A2:A3"/>
    <mergeCell ref="B2:D2"/>
    <mergeCell ref="E2:G2"/>
    <mergeCell ref="H2:J2"/>
  </mergeCells>
  <phoneticPr fontId="2"/>
  <pageMargins left="0.70866141732283472" right="0.39370078740157483" top="0.74803149606299213" bottom="0.7480314960629921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zoomScaleNormal="100" workbookViewId="0"/>
  </sheetViews>
  <sheetFormatPr defaultRowHeight="13.5" x14ac:dyDescent="0.15"/>
  <cols>
    <col min="1" max="1" width="12.125" style="15" customWidth="1"/>
    <col min="2" max="10" width="9.125" style="15" customWidth="1"/>
    <col min="11" max="16384" width="9" style="15"/>
  </cols>
  <sheetData>
    <row r="1" spans="1:10" s="4" customFormat="1" ht="25.5" customHeight="1" thickBot="1" x14ac:dyDescent="0.2">
      <c r="A1" s="17" t="s">
        <v>17</v>
      </c>
      <c r="B1" s="3"/>
      <c r="C1" s="3"/>
      <c r="D1" s="3"/>
      <c r="E1" s="3"/>
      <c r="F1" s="3"/>
      <c r="G1" s="3"/>
      <c r="H1" s="3"/>
      <c r="I1" s="3"/>
      <c r="J1" s="3"/>
    </row>
    <row r="2" spans="1:10" s="4" customFormat="1" ht="18" customHeight="1" x14ac:dyDescent="0.15">
      <c r="A2" s="142" t="s">
        <v>16</v>
      </c>
      <c r="B2" s="147" t="s">
        <v>18</v>
      </c>
      <c r="C2" s="148"/>
      <c r="D2" s="149"/>
      <c r="E2" s="150" t="s">
        <v>19</v>
      </c>
      <c r="F2" s="150"/>
      <c r="G2" s="147"/>
      <c r="H2" s="150" t="s">
        <v>20</v>
      </c>
      <c r="I2" s="150"/>
      <c r="J2" s="147"/>
    </row>
    <row r="3" spans="1:10" s="4" customFormat="1" ht="35.25" customHeight="1" x14ac:dyDescent="0.15">
      <c r="A3" s="143"/>
      <c r="B3" s="5" t="s">
        <v>1</v>
      </c>
      <c r="C3" s="5" t="s">
        <v>2</v>
      </c>
      <c r="D3" s="6" t="s">
        <v>3</v>
      </c>
      <c r="E3" s="5" t="s">
        <v>1</v>
      </c>
      <c r="F3" s="5" t="s">
        <v>2</v>
      </c>
      <c r="G3" s="6" t="s">
        <v>3</v>
      </c>
      <c r="H3" s="5" t="s">
        <v>1</v>
      </c>
      <c r="I3" s="5" t="s">
        <v>21</v>
      </c>
      <c r="J3" s="6" t="s">
        <v>3</v>
      </c>
    </row>
    <row r="4" spans="1:10" s="4" customFormat="1" ht="18" customHeight="1" x14ac:dyDescent="0.15">
      <c r="A4" s="7"/>
      <c r="B4" s="18" t="s">
        <v>4</v>
      </c>
      <c r="C4" s="18" t="s">
        <v>22</v>
      </c>
      <c r="D4" s="18" t="s">
        <v>23</v>
      </c>
      <c r="E4" s="18" t="s">
        <v>4</v>
      </c>
      <c r="F4" s="18" t="s">
        <v>22</v>
      </c>
      <c r="G4" s="18" t="s">
        <v>23</v>
      </c>
      <c r="H4" s="8" t="s">
        <v>4</v>
      </c>
      <c r="I4" s="8" t="s">
        <v>22</v>
      </c>
      <c r="J4" s="8" t="s">
        <v>23</v>
      </c>
    </row>
    <row r="5" spans="1:10" customFormat="1" ht="20.100000000000001" customHeight="1" x14ac:dyDescent="0.15">
      <c r="A5" s="20" t="s">
        <v>5</v>
      </c>
      <c r="B5" s="21">
        <v>153793</v>
      </c>
      <c r="C5" s="22">
        <v>539166</v>
      </c>
      <c r="D5" s="22">
        <v>556609</v>
      </c>
      <c r="E5" s="22">
        <v>157930</v>
      </c>
      <c r="F5" s="22">
        <v>555271</v>
      </c>
      <c r="G5" s="22">
        <v>545656</v>
      </c>
      <c r="H5" s="22">
        <v>159474</v>
      </c>
      <c r="I5" s="22">
        <v>563276</v>
      </c>
      <c r="J5" s="22">
        <v>530846</v>
      </c>
    </row>
    <row r="6" spans="1:10" ht="5.0999999999999996" customHeight="1" x14ac:dyDescent="0.15">
      <c r="A6" s="9"/>
      <c r="B6" s="10"/>
      <c r="C6" s="11"/>
      <c r="D6" s="11"/>
      <c r="E6" s="12"/>
      <c r="F6" s="13"/>
      <c r="G6" s="14"/>
      <c r="H6" s="19"/>
      <c r="I6" s="19"/>
      <c r="J6" s="19"/>
    </row>
    <row r="7" spans="1:10" x14ac:dyDescent="0.15">
      <c r="A7" s="106" t="s">
        <v>154</v>
      </c>
      <c r="B7" s="14"/>
      <c r="C7" s="14"/>
      <c r="D7" s="14"/>
      <c r="E7" s="14"/>
      <c r="F7" s="14"/>
      <c r="G7" s="14"/>
      <c r="H7" s="14"/>
      <c r="I7" s="14"/>
      <c r="J7" s="14"/>
    </row>
    <row r="8" spans="1:10" x14ac:dyDescent="0.15">
      <c r="A8" s="14" t="s">
        <v>156</v>
      </c>
      <c r="B8" s="14"/>
      <c r="C8" s="14"/>
      <c r="D8" s="14"/>
      <c r="E8" s="14"/>
      <c r="F8" s="14"/>
      <c r="G8" s="14"/>
      <c r="H8" s="14"/>
      <c r="I8" s="14"/>
      <c r="J8" s="14"/>
    </row>
  </sheetData>
  <mergeCells count="4">
    <mergeCell ref="A2:A3"/>
    <mergeCell ref="B2:D2"/>
    <mergeCell ref="E2:G2"/>
    <mergeCell ref="H2:J2"/>
  </mergeCells>
  <phoneticPr fontId="2"/>
  <pageMargins left="0.70866141732283472" right="0.39370078740157483"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heetViews>
  <sheetFormatPr defaultRowHeight="13.5" x14ac:dyDescent="0.15"/>
  <cols>
    <col min="1" max="1" width="10.625" style="15" customWidth="1"/>
    <col min="2" max="2" width="8.625" style="15" customWidth="1"/>
    <col min="3" max="3" width="8.125" style="15" customWidth="1"/>
    <col min="4" max="5" width="7.125" style="15" customWidth="1"/>
    <col min="6" max="6" width="9.625" style="15" customWidth="1"/>
    <col min="7" max="7" width="8.625" style="15" customWidth="1"/>
    <col min="8" max="9" width="7.125" style="15" customWidth="1"/>
    <col min="10" max="10" width="8.125" style="15" customWidth="1"/>
    <col min="11" max="11" width="9.625" style="15" customWidth="1"/>
    <col min="12" max="16384" width="9" style="15"/>
  </cols>
  <sheetData>
    <row r="1" spans="1:11" s="3" customFormat="1" ht="25.5" customHeight="1" thickBot="1" x14ac:dyDescent="0.2">
      <c r="A1" s="17" t="s">
        <v>24</v>
      </c>
    </row>
    <row r="2" spans="1:11" s="3" customFormat="1" ht="18" customHeight="1" x14ac:dyDescent="0.15">
      <c r="A2" s="151" t="s">
        <v>25</v>
      </c>
      <c r="B2" s="153" t="s">
        <v>34</v>
      </c>
      <c r="C2" s="154"/>
      <c r="D2" s="154"/>
      <c r="E2" s="154"/>
      <c r="F2" s="155"/>
      <c r="G2" s="153" t="s">
        <v>33</v>
      </c>
      <c r="H2" s="154"/>
      <c r="I2" s="154"/>
      <c r="J2" s="154"/>
      <c r="K2" s="154"/>
    </row>
    <row r="3" spans="1:11" s="3" customFormat="1" ht="36.75" customHeight="1" x14ac:dyDescent="0.15">
      <c r="A3" s="152"/>
      <c r="B3" s="23" t="s">
        <v>26</v>
      </c>
      <c r="C3" s="5" t="s">
        <v>27</v>
      </c>
      <c r="D3" s="5" t="s">
        <v>28</v>
      </c>
      <c r="E3" s="5" t="s">
        <v>29</v>
      </c>
      <c r="F3" s="24" t="s">
        <v>30</v>
      </c>
      <c r="G3" s="5" t="s">
        <v>26</v>
      </c>
      <c r="H3" s="5" t="s">
        <v>27</v>
      </c>
      <c r="I3" s="5" t="s">
        <v>28</v>
      </c>
      <c r="J3" s="5" t="s">
        <v>29</v>
      </c>
      <c r="K3" s="25" t="s">
        <v>30</v>
      </c>
    </row>
    <row r="4" spans="1:11" s="3" customFormat="1" ht="21" customHeight="1" x14ac:dyDescent="0.15">
      <c r="A4" s="26"/>
      <c r="B4" s="27" t="s">
        <v>31</v>
      </c>
      <c r="C4" s="8" t="s">
        <v>31</v>
      </c>
      <c r="D4" s="8" t="s">
        <v>31</v>
      </c>
      <c r="E4" s="8" t="s">
        <v>31</v>
      </c>
      <c r="F4" s="8" t="s">
        <v>31</v>
      </c>
      <c r="G4" s="28" t="s">
        <v>32</v>
      </c>
      <c r="H4" s="28" t="s">
        <v>32</v>
      </c>
      <c r="I4" s="28" t="s">
        <v>32</v>
      </c>
      <c r="J4" s="28" t="s">
        <v>32</v>
      </c>
      <c r="K4" s="28" t="s">
        <v>32</v>
      </c>
    </row>
    <row r="5" spans="1:11" s="107" customFormat="1" ht="18" customHeight="1" x14ac:dyDescent="0.15">
      <c r="A5" s="9">
        <v>25</v>
      </c>
      <c r="B5" s="135">
        <v>23567</v>
      </c>
      <c r="C5" s="136">
        <v>21210</v>
      </c>
      <c r="D5" s="136">
        <v>1901</v>
      </c>
      <c r="E5" s="136">
        <v>64</v>
      </c>
      <c r="F5" s="136">
        <v>392</v>
      </c>
      <c r="G5" s="137">
        <v>87829</v>
      </c>
      <c r="H5" s="136">
        <v>7513</v>
      </c>
      <c r="I5" s="136">
        <v>6731</v>
      </c>
      <c r="J5" s="136">
        <v>65525</v>
      </c>
      <c r="K5" s="136">
        <v>8060</v>
      </c>
    </row>
    <row r="6" spans="1:11" s="107" customFormat="1" ht="18" customHeight="1" x14ac:dyDescent="0.15">
      <c r="A6" s="9">
        <v>26</v>
      </c>
      <c r="B6" s="135">
        <v>23216</v>
      </c>
      <c r="C6" s="136">
        <v>20896</v>
      </c>
      <c r="D6" s="136">
        <v>1878</v>
      </c>
      <c r="E6" s="136">
        <v>63</v>
      </c>
      <c r="F6" s="136">
        <v>379</v>
      </c>
      <c r="G6" s="137">
        <v>88255</v>
      </c>
      <c r="H6" s="136">
        <v>7365</v>
      </c>
      <c r="I6" s="136">
        <v>6647</v>
      </c>
      <c r="J6" s="136">
        <v>66379</v>
      </c>
      <c r="K6" s="136">
        <v>7864</v>
      </c>
    </row>
    <row r="7" spans="1:11" s="107" customFormat="1" ht="18" customHeight="1" x14ac:dyDescent="0.15">
      <c r="A7" s="138">
        <v>27</v>
      </c>
      <c r="B7" s="139">
        <v>23014</v>
      </c>
      <c r="C7" s="114">
        <v>20724</v>
      </c>
      <c r="D7" s="114">
        <v>1856</v>
      </c>
      <c r="E7" s="114">
        <v>65</v>
      </c>
      <c r="F7" s="114">
        <v>369</v>
      </c>
      <c r="G7" s="114">
        <v>86402</v>
      </c>
      <c r="H7" s="114">
        <v>7032</v>
      </c>
      <c r="I7" s="114">
        <v>6365</v>
      </c>
      <c r="J7" s="114">
        <v>65526</v>
      </c>
      <c r="K7" s="114">
        <v>7479</v>
      </c>
    </row>
    <row r="8" spans="1:11" s="14" customFormat="1" ht="5.0999999999999996" customHeight="1" x14ac:dyDescent="0.15">
      <c r="B8" s="10"/>
      <c r="C8" s="11"/>
      <c r="D8" s="11"/>
      <c r="E8" s="12"/>
      <c r="F8" s="13"/>
      <c r="G8" s="10"/>
      <c r="H8" s="11"/>
      <c r="I8" s="11"/>
      <c r="J8" s="12"/>
      <c r="K8" s="13"/>
    </row>
    <row r="9" spans="1:11" s="14" customFormat="1" x14ac:dyDescent="0.15">
      <c r="A9" s="156" t="s">
        <v>157</v>
      </c>
      <c r="B9" s="156"/>
      <c r="C9" s="157"/>
      <c r="D9" s="16"/>
      <c r="E9" s="31"/>
    </row>
    <row r="10" spans="1:11" s="14" customFormat="1" x14ac:dyDescent="0.15">
      <c r="A10" s="32" t="s">
        <v>158</v>
      </c>
    </row>
  </sheetData>
  <mergeCells count="4">
    <mergeCell ref="A2:A3"/>
    <mergeCell ref="B2:F2"/>
    <mergeCell ref="G2:K2"/>
    <mergeCell ref="A9:C9"/>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workbookViewId="0"/>
  </sheetViews>
  <sheetFormatPr defaultRowHeight="13.5" x14ac:dyDescent="0.15"/>
  <cols>
    <col min="1" max="1" width="16.625" style="15" customWidth="1"/>
    <col min="2" max="3" width="9.375" style="15" customWidth="1"/>
    <col min="4" max="4" width="12.125" style="15" customWidth="1"/>
    <col min="5" max="5" width="7.125" style="15" customWidth="1"/>
    <col min="6" max="6" width="12.125" style="15" customWidth="1"/>
    <col min="7" max="7" width="7.125" style="15" customWidth="1"/>
    <col min="8" max="8" width="12.125" style="15" customWidth="1"/>
    <col min="9" max="9" width="7.125" style="15" customWidth="1"/>
    <col min="10" max="10" width="13.75" style="15" bestFit="1" customWidth="1"/>
    <col min="11" max="16384" width="9" style="15"/>
  </cols>
  <sheetData>
    <row r="1" spans="1:10" s="3" customFormat="1" ht="25.5" customHeight="1" thickBot="1" x14ac:dyDescent="0.2">
      <c r="A1" s="17" t="s">
        <v>35</v>
      </c>
      <c r="F1" s="158"/>
      <c r="G1" s="158"/>
      <c r="H1" s="33"/>
      <c r="I1" s="34" t="s">
        <v>36</v>
      </c>
    </row>
    <row r="2" spans="1:10" s="14" customFormat="1" ht="24" x14ac:dyDescent="0.15">
      <c r="A2" s="159" t="s">
        <v>37</v>
      </c>
      <c r="B2" s="159"/>
      <c r="C2" s="160"/>
      <c r="D2" s="35" t="s">
        <v>38</v>
      </c>
      <c r="E2" s="36" t="s">
        <v>39</v>
      </c>
      <c r="F2" s="35" t="s">
        <v>40</v>
      </c>
      <c r="G2" s="36" t="s">
        <v>39</v>
      </c>
      <c r="H2" s="35" t="s">
        <v>41</v>
      </c>
      <c r="I2" s="36" t="s">
        <v>39</v>
      </c>
    </row>
    <row r="3" spans="1:10" s="14" customFormat="1" x14ac:dyDescent="0.15">
      <c r="A3" s="3"/>
      <c r="B3" s="3"/>
      <c r="C3" s="37"/>
      <c r="D3" s="3"/>
      <c r="E3" s="38" t="s">
        <v>42</v>
      </c>
      <c r="F3" s="3"/>
      <c r="G3" s="38" t="s">
        <v>42</v>
      </c>
      <c r="H3" s="3"/>
      <c r="I3" s="38" t="s">
        <v>42</v>
      </c>
    </row>
    <row r="4" spans="1:10" s="14" customFormat="1" ht="18" customHeight="1" x14ac:dyDescent="0.15">
      <c r="A4" s="39" t="s">
        <v>43</v>
      </c>
      <c r="C4" s="40" t="s">
        <v>77</v>
      </c>
      <c r="D4" s="55">
        <v>242263</v>
      </c>
      <c r="E4" s="61">
        <v>99.880026715700424</v>
      </c>
      <c r="F4" s="55">
        <v>241680</v>
      </c>
      <c r="G4" s="61">
        <v>99.8</v>
      </c>
      <c r="H4" s="55">
        <v>241112</v>
      </c>
      <c r="I4" s="61">
        <v>99.764978483945711</v>
      </c>
    </row>
    <row r="5" spans="1:10" s="14" customFormat="1" ht="18" customHeight="1" x14ac:dyDescent="0.15">
      <c r="A5" s="39" t="s">
        <v>44</v>
      </c>
      <c r="C5" s="40" t="s">
        <v>45</v>
      </c>
      <c r="D5" s="55">
        <v>101908</v>
      </c>
      <c r="E5" s="61">
        <v>100.82414048973534</v>
      </c>
      <c r="F5" s="55">
        <v>102493</v>
      </c>
      <c r="G5" s="61">
        <v>100.6</v>
      </c>
      <c r="H5" s="55">
        <v>102970</v>
      </c>
      <c r="I5" s="61">
        <v>100.46539763691177</v>
      </c>
    </row>
    <row r="6" spans="1:10" s="14" customFormat="1" x14ac:dyDescent="0.15">
      <c r="A6" s="39"/>
      <c r="C6" s="40"/>
      <c r="D6" s="55"/>
      <c r="E6" s="42"/>
      <c r="F6" s="55"/>
      <c r="G6" s="42"/>
      <c r="H6" s="55"/>
      <c r="I6" s="42"/>
    </row>
    <row r="7" spans="1:10" s="14" customFormat="1" ht="18" customHeight="1" x14ac:dyDescent="0.15">
      <c r="A7" s="39" t="s">
        <v>46</v>
      </c>
      <c r="C7" s="40" t="s">
        <v>47</v>
      </c>
      <c r="D7" s="55">
        <v>238734</v>
      </c>
      <c r="E7" s="61">
        <v>99.928423431908072</v>
      </c>
      <c r="F7" s="55">
        <v>238231</v>
      </c>
      <c r="G7" s="61">
        <v>99.8</v>
      </c>
      <c r="H7" s="55">
        <v>240731</v>
      </c>
      <c r="I7" s="61">
        <v>101.04940163118989</v>
      </c>
    </row>
    <row r="8" spans="1:10" s="14" customFormat="1" ht="18" customHeight="1" x14ac:dyDescent="0.15">
      <c r="A8" s="39" t="s">
        <v>48</v>
      </c>
      <c r="C8" s="40" t="s">
        <v>45</v>
      </c>
      <c r="D8" s="55">
        <v>100398</v>
      </c>
      <c r="E8" s="61">
        <v>100.85689888994926</v>
      </c>
      <c r="F8" s="55">
        <v>100992</v>
      </c>
      <c r="G8" s="61">
        <v>100.6</v>
      </c>
      <c r="H8" s="55">
        <v>102782</v>
      </c>
      <c r="I8" s="61">
        <v>101.77241761723701</v>
      </c>
    </row>
    <row r="9" spans="1:10" s="14" customFormat="1" x14ac:dyDescent="0.15">
      <c r="A9" s="39"/>
      <c r="C9" s="40"/>
      <c r="D9" s="55"/>
      <c r="E9" s="42"/>
      <c r="F9" s="55"/>
      <c r="G9" s="42"/>
      <c r="H9" s="55"/>
      <c r="I9" s="42"/>
    </row>
    <row r="10" spans="1:10" s="14" customFormat="1" ht="18" customHeight="1" x14ac:dyDescent="0.15">
      <c r="A10" s="39" t="s">
        <v>49</v>
      </c>
      <c r="C10" s="40" t="s">
        <v>50</v>
      </c>
      <c r="D10" s="55">
        <v>237803</v>
      </c>
      <c r="E10" s="61">
        <v>99.945362770191608</v>
      </c>
      <c r="F10" s="55">
        <v>237310</v>
      </c>
      <c r="G10" s="61">
        <v>99.8</v>
      </c>
      <c r="H10" s="55">
        <v>239849</v>
      </c>
      <c r="I10" s="61">
        <v>101.06990855842568</v>
      </c>
    </row>
    <row r="11" spans="1:10" s="14" customFormat="1" ht="18" customHeight="1" x14ac:dyDescent="0.15">
      <c r="A11" s="39" t="s">
        <v>51</v>
      </c>
      <c r="C11" s="40" t="s">
        <v>45</v>
      </c>
      <c r="D11" s="55">
        <v>100026</v>
      </c>
      <c r="E11" s="61">
        <v>100.86519845111326</v>
      </c>
      <c r="F11" s="55">
        <v>100630</v>
      </c>
      <c r="G11" s="61">
        <v>100.6</v>
      </c>
      <c r="H11" s="55">
        <v>102431</v>
      </c>
      <c r="I11" s="61">
        <v>101.7897247341747</v>
      </c>
    </row>
    <row r="12" spans="1:10" s="14" customFormat="1" x14ac:dyDescent="0.15">
      <c r="C12" s="40"/>
      <c r="E12" s="42"/>
      <c r="G12" s="42"/>
      <c r="I12" s="42"/>
    </row>
    <row r="13" spans="1:10" s="14" customFormat="1" ht="18" customHeight="1" x14ac:dyDescent="0.15">
      <c r="A13" s="39" t="s">
        <v>52</v>
      </c>
      <c r="B13" s="31" t="s">
        <v>53</v>
      </c>
      <c r="C13" s="40" t="s">
        <v>78</v>
      </c>
      <c r="D13" s="60">
        <v>98.159025521850225</v>
      </c>
      <c r="E13" s="43">
        <v>0</v>
      </c>
      <c r="F13" s="60">
        <v>98.191823899371073</v>
      </c>
      <c r="G13" s="43">
        <v>0</v>
      </c>
      <c r="H13" s="60">
        <v>99.476177046351893</v>
      </c>
      <c r="I13" s="43">
        <v>0</v>
      </c>
    </row>
    <row r="14" spans="1:10" s="14" customFormat="1" ht="18" customHeight="1" x14ac:dyDescent="0.15">
      <c r="A14" s="39" t="s">
        <v>52</v>
      </c>
      <c r="B14" s="31" t="s">
        <v>54</v>
      </c>
      <c r="C14" s="40" t="s">
        <v>78</v>
      </c>
      <c r="D14" s="61">
        <v>99.610026221652546</v>
      </c>
      <c r="E14" s="43">
        <v>0</v>
      </c>
      <c r="F14" s="61">
        <v>99.61340043906965</v>
      </c>
      <c r="G14" s="43">
        <v>0</v>
      </c>
      <c r="H14" s="61">
        <v>99.633615944768223</v>
      </c>
      <c r="I14" s="43">
        <v>0</v>
      </c>
    </row>
    <row r="15" spans="1:10" s="14" customFormat="1" x14ac:dyDescent="0.15">
      <c r="C15" s="40"/>
      <c r="E15" s="42"/>
      <c r="G15" s="42"/>
      <c r="I15" s="42"/>
    </row>
    <row r="16" spans="1:10" s="14" customFormat="1" ht="18" customHeight="1" x14ac:dyDescent="0.15">
      <c r="A16" s="39" t="s">
        <v>55</v>
      </c>
      <c r="C16" s="44" t="s">
        <v>56</v>
      </c>
      <c r="D16" s="55">
        <v>29646988</v>
      </c>
      <c r="E16" s="61">
        <v>99.654079497883345</v>
      </c>
      <c r="F16" s="56">
        <v>28962351</v>
      </c>
      <c r="G16" s="62">
        <v>97.7</v>
      </c>
      <c r="H16" s="56">
        <v>29500211</v>
      </c>
      <c r="I16" s="62">
        <v>101.8571006200429</v>
      </c>
      <c r="J16" s="26"/>
    </row>
    <row r="17" spans="1:10" s="14" customFormat="1" ht="18" customHeight="1" x14ac:dyDescent="0.15">
      <c r="A17" s="39" t="s">
        <v>57</v>
      </c>
      <c r="C17" s="44" t="s">
        <v>58</v>
      </c>
      <c r="D17" s="55">
        <v>81225</v>
      </c>
      <c r="E17" s="61">
        <v>99.652790557866197</v>
      </c>
      <c r="F17" s="56">
        <v>79348.90684931507</v>
      </c>
      <c r="G17" s="62">
        <v>97.7</v>
      </c>
      <c r="H17" s="56">
        <v>80602</v>
      </c>
      <c r="I17" s="62">
        <v>101.57921917319487</v>
      </c>
      <c r="J17" s="26"/>
    </row>
    <row r="18" spans="1:10" s="14" customFormat="1" ht="18" customHeight="1" x14ac:dyDescent="0.15">
      <c r="A18" s="39" t="s">
        <v>59</v>
      </c>
      <c r="C18" s="44" t="s">
        <v>60</v>
      </c>
      <c r="D18" s="55">
        <v>89766</v>
      </c>
      <c r="E18" s="42">
        <v>98.441663833660499</v>
      </c>
      <c r="F18" s="56">
        <v>87547</v>
      </c>
      <c r="G18" s="62">
        <v>97.5</v>
      </c>
      <c r="H18" s="56">
        <v>88943</v>
      </c>
      <c r="I18" s="62">
        <v>101.59457205843718</v>
      </c>
      <c r="J18" s="26"/>
    </row>
    <row r="19" spans="1:10" s="14" customFormat="1" x14ac:dyDescent="0.15">
      <c r="A19" s="39"/>
      <c r="C19" s="44"/>
      <c r="D19" s="47"/>
      <c r="E19" s="42"/>
      <c r="F19" s="48"/>
      <c r="G19" s="46"/>
      <c r="H19" s="48"/>
      <c r="I19" s="46"/>
      <c r="J19" s="26"/>
    </row>
    <row r="20" spans="1:10" s="14" customFormat="1" ht="18" customHeight="1" x14ac:dyDescent="0.15">
      <c r="A20" s="161" t="s">
        <v>61</v>
      </c>
      <c r="B20" s="161"/>
      <c r="C20" s="49"/>
      <c r="D20" s="50" t="s">
        <v>62</v>
      </c>
      <c r="E20" s="32"/>
      <c r="F20" s="50" t="s">
        <v>63</v>
      </c>
      <c r="G20" s="32"/>
      <c r="H20" s="50" t="s">
        <v>64</v>
      </c>
      <c r="I20" s="32"/>
      <c r="J20" s="26"/>
    </row>
    <row r="21" spans="1:10" s="14" customFormat="1" ht="18" customHeight="1" x14ac:dyDescent="0.15">
      <c r="A21" s="39" t="s">
        <v>65</v>
      </c>
      <c r="C21" s="44" t="s">
        <v>58</v>
      </c>
      <c r="D21" s="57">
        <v>70971</v>
      </c>
      <c r="E21" s="42"/>
      <c r="F21" s="58">
        <v>69347</v>
      </c>
      <c r="G21" s="46"/>
      <c r="H21" s="58">
        <v>72500</v>
      </c>
      <c r="I21" s="46"/>
      <c r="J21" s="26"/>
    </row>
    <row r="22" spans="1:10" s="14" customFormat="1" x14ac:dyDescent="0.15">
      <c r="A22" s="39"/>
      <c r="C22" s="44"/>
      <c r="D22" s="47"/>
      <c r="E22" s="42"/>
      <c r="F22" s="48"/>
      <c r="G22" s="46"/>
      <c r="H22" s="48"/>
      <c r="I22" s="46"/>
      <c r="J22" s="26"/>
    </row>
    <row r="23" spans="1:10" s="14" customFormat="1" ht="18" customHeight="1" x14ac:dyDescent="0.15">
      <c r="A23" s="157" t="s">
        <v>66</v>
      </c>
      <c r="B23" s="157"/>
      <c r="C23" s="40" t="s">
        <v>67</v>
      </c>
      <c r="D23" s="55">
        <v>342</v>
      </c>
      <c r="E23" s="61">
        <v>99.708454810495624</v>
      </c>
      <c r="F23" s="56">
        <v>334.36815494212243</v>
      </c>
      <c r="G23" s="62">
        <v>97.7</v>
      </c>
      <c r="H23" s="56">
        <v>340</v>
      </c>
      <c r="I23" s="62">
        <v>101.68432459091458</v>
      </c>
      <c r="J23" s="26"/>
    </row>
    <row r="24" spans="1:10" s="14" customFormat="1" x14ac:dyDescent="0.15">
      <c r="C24" s="49"/>
      <c r="F24" s="51"/>
      <c r="G24" s="51"/>
      <c r="H24" s="51"/>
      <c r="I24" s="51"/>
      <c r="J24" s="26"/>
    </row>
    <row r="25" spans="1:10" s="14" customFormat="1" ht="18" customHeight="1" x14ac:dyDescent="0.15">
      <c r="A25" s="14" t="s">
        <v>68</v>
      </c>
      <c r="C25" s="44" t="s">
        <v>69</v>
      </c>
      <c r="D25" s="55">
        <v>25954333</v>
      </c>
      <c r="E25" s="61">
        <v>99.306569419869049</v>
      </c>
      <c r="F25" s="56">
        <v>25531328</v>
      </c>
      <c r="G25" s="62">
        <v>98.4</v>
      </c>
      <c r="H25" s="56">
        <v>25678746</v>
      </c>
      <c r="I25" s="62">
        <v>100.57740043917809</v>
      </c>
      <c r="J25" s="26"/>
    </row>
    <row r="26" spans="1:10" s="14" customFormat="1" ht="18" customHeight="1" x14ac:dyDescent="0.15">
      <c r="A26" s="39" t="s">
        <v>70</v>
      </c>
      <c r="B26" s="31" t="s">
        <v>71</v>
      </c>
      <c r="C26" s="40" t="s">
        <v>78</v>
      </c>
      <c r="D26" s="61">
        <v>87.544586316829225</v>
      </c>
      <c r="E26" s="43">
        <v>0</v>
      </c>
      <c r="F26" s="62">
        <v>88.15</v>
      </c>
      <c r="G26" s="52">
        <v>0</v>
      </c>
      <c r="H26" s="62">
        <v>87</v>
      </c>
      <c r="I26" s="52">
        <v>0</v>
      </c>
      <c r="J26" s="26"/>
    </row>
    <row r="27" spans="1:10" s="14" customFormat="1" x14ac:dyDescent="0.15">
      <c r="A27" s="16"/>
      <c r="C27" s="49"/>
    </row>
    <row r="28" spans="1:10" s="14" customFormat="1" ht="18" customHeight="1" x14ac:dyDescent="0.15">
      <c r="A28" s="39" t="s">
        <v>72</v>
      </c>
      <c r="C28" s="40" t="s">
        <v>73</v>
      </c>
      <c r="D28" s="140">
        <v>168.02</v>
      </c>
      <c r="E28" s="61">
        <v>104.77021886886575</v>
      </c>
      <c r="F28" s="140">
        <v>165.98</v>
      </c>
      <c r="G28" s="61">
        <v>98.8</v>
      </c>
      <c r="H28" s="140">
        <v>175.33</v>
      </c>
      <c r="I28" s="61">
        <v>105.63320882033982</v>
      </c>
    </row>
    <row r="29" spans="1:10" s="14" customFormat="1" ht="18" customHeight="1" x14ac:dyDescent="0.15">
      <c r="A29" s="39" t="s">
        <v>74</v>
      </c>
      <c r="C29" s="40" t="s">
        <v>73</v>
      </c>
      <c r="D29" s="140">
        <v>161.41</v>
      </c>
      <c r="E29" s="61">
        <v>99.715821338110828</v>
      </c>
      <c r="F29" s="140">
        <v>161.84</v>
      </c>
      <c r="G29" s="61">
        <v>100.3</v>
      </c>
      <c r="H29" s="140">
        <v>162.59</v>
      </c>
      <c r="I29" s="61">
        <v>100.4634206623826</v>
      </c>
    </row>
    <row r="30" spans="1:10" s="14" customFormat="1" ht="18" customHeight="1" x14ac:dyDescent="0.15">
      <c r="A30" s="162" t="s">
        <v>75</v>
      </c>
      <c r="B30" s="162"/>
      <c r="C30" s="53" t="s">
        <v>76</v>
      </c>
      <c r="D30" s="59">
        <v>4189314</v>
      </c>
      <c r="E30" s="63">
        <v>99.024742038489819</v>
      </c>
      <c r="F30" s="59">
        <v>4131918</v>
      </c>
      <c r="G30" s="63">
        <v>98.6</v>
      </c>
      <c r="H30" s="59">
        <v>4175198</v>
      </c>
      <c r="I30" s="63">
        <v>101.04745544321064</v>
      </c>
    </row>
    <row r="31" spans="1:10" s="14" customFormat="1" ht="5.0999999999999996" customHeight="1" x14ac:dyDescent="0.15">
      <c r="J31" s="54"/>
    </row>
    <row r="32" spans="1:10" s="14" customFormat="1" x14ac:dyDescent="0.15">
      <c r="A32" s="16" t="s">
        <v>159</v>
      </c>
      <c r="J32" s="54"/>
    </row>
    <row r="33" spans="1:7" s="14" customFormat="1" x14ac:dyDescent="0.15">
      <c r="A33" s="31" t="s">
        <v>160</v>
      </c>
      <c r="B33" s="31"/>
      <c r="C33" s="31"/>
      <c r="D33" s="31"/>
      <c r="E33" s="31"/>
      <c r="F33" s="31"/>
      <c r="G33" s="31"/>
    </row>
  </sheetData>
  <mergeCells count="5">
    <mergeCell ref="F1:G1"/>
    <mergeCell ref="A2:C2"/>
    <mergeCell ref="A20:B20"/>
    <mergeCell ref="A23:B23"/>
    <mergeCell ref="A30:B30"/>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heetViews>
  <sheetFormatPr defaultRowHeight="13.5" x14ac:dyDescent="0.15"/>
  <cols>
    <col min="1" max="1" width="20.625" style="15" customWidth="1"/>
    <col min="2" max="4" width="23.625" style="15" customWidth="1"/>
    <col min="5" max="5" width="9" style="15"/>
    <col min="6" max="6" width="9.25" style="15" bestFit="1" customWidth="1"/>
    <col min="7" max="16384" width="9" style="15"/>
  </cols>
  <sheetData>
    <row r="1" spans="1:6" s="14" customFormat="1" ht="25.5" customHeight="1" thickBot="1" x14ac:dyDescent="0.2">
      <c r="A1" s="17" t="s">
        <v>79</v>
      </c>
      <c r="B1" s="3"/>
      <c r="C1" s="38"/>
      <c r="D1" s="38" t="s">
        <v>80</v>
      </c>
    </row>
    <row r="2" spans="1:6" s="14" customFormat="1" ht="18" customHeight="1" x14ac:dyDescent="0.15">
      <c r="A2" s="69" t="s">
        <v>37</v>
      </c>
      <c r="B2" s="65" t="s">
        <v>81</v>
      </c>
      <c r="C2" s="65" t="s">
        <v>82</v>
      </c>
      <c r="D2" s="65" t="s">
        <v>83</v>
      </c>
    </row>
    <row r="3" spans="1:6" s="107" customFormat="1" ht="18" customHeight="1" x14ac:dyDescent="0.15">
      <c r="A3" s="126" t="s">
        <v>84</v>
      </c>
      <c r="B3" s="127">
        <v>1631356.5600000003</v>
      </c>
      <c r="C3" s="128">
        <v>1636578</v>
      </c>
      <c r="D3" s="128">
        <v>1777545.7599999998</v>
      </c>
    </row>
    <row r="4" spans="1:6" s="107" customFormat="1" ht="18" customHeight="1" x14ac:dyDescent="0.15">
      <c r="A4" s="129" t="s">
        <v>85</v>
      </c>
      <c r="B4" s="130"/>
      <c r="C4" s="108"/>
      <c r="D4" s="108"/>
    </row>
    <row r="5" spans="1:6" s="107" customFormat="1" ht="18" customHeight="1" x14ac:dyDescent="0.15">
      <c r="A5" s="131" t="s">
        <v>86</v>
      </c>
      <c r="B5" s="130">
        <v>17244.36</v>
      </c>
      <c r="C5" s="108">
        <v>16693</v>
      </c>
      <c r="D5" s="108">
        <v>16718.45</v>
      </c>
    </row>
    <row r="6" spans="1:6" s="107" customFormat="1" ht="18" customHeight="1" x14ac:dyDescent="0.15">
      <c r="A6" s="132" t="s">
        <v>87</v>
      </c>
      <c r="B6" s="127">
        <v>1190952.8700000001</v>
      </c>
      <c r="C6" s="116">
        <v>1189445.97</v>
      </c>
      <c r="D6" s="116">
        <v>1254140.73</v>
      </c>
    </row>
    <row r="7" spans="1:6" s="107" customFormat="1" ht="18" customHeight="1" x14ac:dyDescent="0.15">
      <c r="A7" s="131" t="s">
        <v>88</v>
      </c>
      <c r="B7" s="127">
        <v>5692.36</v>
      </c>
      <c r="C7" s="116">
        <v>5644.59</v>
      </c>
      <c r="D7" s="116">
        <v>5529.63</v>
      </c>
    </row>
    <row r="8" spans="1:6" s="107" customFormat="1" ht="18" customHeight="1" x14ac:dyDescent="0.15">
      <c r="A8" s="131" t="s">
        <v>89</v>
      </c>
      <c r="B8" s="127">
        <v>31252.17</v>
      </c>
      <c r="C8" s="116">
        <v>30719.68</v>
      </c>
      <c r="D8" s="116">
        <v>31076.9</v>
      </c>
    </row>
    <row r="9" spans="1:6" s="107" customFormat="1" ht="18" customHeight="1" x14ac:dyDescent="0.15">
      <c r="A9" s="131" t="s">
        <v>90</v>
      </c>
      <c r="B9" s="127">
        <v>126051.73</v>
      </c>
      <c r="C9" s="116">
        <v>134895</v>
      </c>
      <c r="D9" s="116">
        <v>172623.8</v>
      </c>
    </row>
    <row r="10" spans="1:6" s="107" customFormat="1" ht="18" customHeight="1" x14ac:dyDescent="0.15">
      <c r="A10" s="131" t="s">
        <v>91</v>
      </c>
      <c r="B10" s="133">
        <v>250278.56</v>
      </c>
      <c r="C10" s="133">
        <v>249606.44</v>
      </c>
      <c r="D10" s="133">
        <v>284773.18</v>
      </c>
    </row>
    <row r="11" spans="1:6" s="107" customFormat="1" ht="18" customHeight="1" x14ac:dyDescent="0.15">
      <c r="A11" s="131" t="s">
        <v>92</v>
      </c>
      <c r="B11" s="116">
        <v>3665.05</v>
      </c>
      <c r="C11" s="116">
        <v>3666</v>
      </c>
      <c r="D11" s="116">
        <v>4194.12</v>
      </c>
    </row>
    <row r="12" spans="1:6" s="107" customFormat="1" ht="18" customHeight="1" x14ac:dyDescent="0.15">
      <c r="A12" s="109" t="s">
        <v>93</v>
      </c>
      <c r="B12" s="122">
        <v>6219</v>
      </c>
      <c r="C12" s="122">
        <v>5907.38</v>
      </c>
      <c r="D12" s="122">
        <v>8488.9500000000007</v>
      </c>
      <c r="F12" s="134"/>
    </row>
    <row r="13" spans="1:6" s="14" customFormat="1" ht="5.0999999999999996" customHeight="1" x14ac:dyDescent="0.15">
      <c r="A13" s="68"/>
      <c r="B13" s="67"/>
      <c r="C13" s="67"/>
      <c r="D13" s="67"/>
      <c r="F13" s="41"/>
    </row>
    <row r="14" spans="1:6" s="14" customFormat="1" x14ac:dyDescent="0.15">
      <c r="A14" s="16" t="s">
        <v>161</v>
      </c>
      <c r="B14" s="41"/>
      <c r="C14" s="41"/>
      <c r="D14" s="41"/>
    </row>
    <row r="15" spans="1:6" s="14" customFormat="1" ht="18" customHeight="1" x14ac:dyDescent="0.15">
      <c r="A15" s="26" t="s">
        <v>162</v>
      </c>
      <c r="B15" s="26"/>
      <c r="C15" s="26"/>
      <c r="D15" s="26"/>
    </row>
  </sheetData>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workbookViewId="0"/>
  </sheetViews>
  <sheetFormatPr defaultRowHeight="13.5" x14ac:dyDescent="0.15"/>
  <cols>
    <col min="1" max="1" width="16.625" style="15" customWidth="1"/>
    <col min="2" max="2" width="8.125" style="15" customWidth="1"/>
    <col min="3" max="3" width="9.375" style="15" customWidth="1"/>
    <col min="4" max="4" width="12.125" style="15" customWidth="1"/>
    <col min="5" max="5" width="7.125" style="15" customWidth="1"/>
    <col min="6" max="6" width="12.125" style="15" customWidth="1"/>
    <col min="7" max="7" width="7.125" style="15" customWidth="1"/>
    <col min="8" max="8" width="12.125" style="15" customWidth="1"/>
    <col min="9" max="9" width="7.125" style="15" customWidth="1"/>
    <col min="10" max="10" width="2.625" style="15" customWidth="1"/>
    <col min="11" max="16384" width="9" style="15"/>
  </cols>
  <sheetData>
    <row r="1" spans="1:9" s="3" customFormat="1" ht="25.5" customHeight="1" thickBot="1" x14ac:dyDescent="0.2">
      <c r="A1" s="17" t="s">
        <v>94</v>
      </c>
      <c r="F1" s="158"/>
      <c r="G1" s="158"/>
      <c r="H1" s="158" t="s">
        <v>95</v>
      </c>
      <c r="I1" s="158"/>
    </row>
    <row r="2" spans="1:9" s="3" customFormat="1" ht="24" customHeight="1" x14ac:dyDescent="0.15">
      <c r="A2" s="163" t="s">
        <v>37</v>
      </c>
      <c r="B2" s="163"/>
      <c r="C2" s="164"/>
      <c r="D2" s="70" t="s">
        <v>38</v>
      </c>
      <c r="E2" s="36" t="s">
        <v>39</v>
      </c>
      <c r="F2" s="70" t="s">
        <v>40</v>
      </c>
      <c r="G2" s="36" t="s">
        <v>39</v>
      </c>
      <c r="H2" s="70" t="s">
        <v>41</v>
      </c>
      <c r="I2" s="36" t="s">
        <v>39</v>
      </c>
    </row>
    <row r="3" spans="1:9" s="3" customFormat="1" ht="13.5" customHeight="1" x14ac:dyDescent="0.15">
      <c r="C3" s="37"/>
      <c r="D3" s="30"/>
      <c r="E3" s="38" t="s">
        <v>42</v>
      </c>
      <c r="F3" s="30"/>
      <c r="G3" s="38" t="s">
        <v>42</v>
      </c>
      <c r="H3" s="30"/>
      <c r="I3" s="38" t="s">
        <v>42</v>
      </c>
    </row>
    <row r="4" spans="1:9" s="14" customFormat="1" ht="18" customHeight="1" x14ac:dyDescent="0.15">
      <c r="A4" s="39" t="s">
        <v>96</v>
      </c>
      <c r="C4" s="40" t="s">
        <v>97</v>
      </c>
      <c r="D4" s="75">
        <v>242263</v>
      </c>
      <c r="E4" s="61">
        <v>99.880026715700424</v>
      </c>
      <c r="F4" s="75">
        <v>241680</v>
      </c>
      <c r="G4" s="61">
        <v>99.8</v>
      </c>
      <c r="H4" s="75">
        <v>241112</v>
      </c>
      <c r="I4" s="61">
        <f>+H4/F4*100</f>
        <v>99.764978483945711</v>
      </c>
    </row>
    <row r="5" spans="1:9" s="14" customFormat="1" ht="18" customHeight="1" x14ac:dyDescent="0.15">
      <c r="A5" s="39" t="s">
        <v>98</v>
      </c>
      <c r="C5" s="40" t="s">
        <v>45</v>
      </c>
      <c r="D5" s="75">
        <v>101908</v>
      </c>
      <c r="E5" s="61">
        <v>100.82414048973534</v>
      </c>
      <c r="F5" s="75">
        <v>102493</v>
      </c>
      <c r="G5" s="61">
        <v>100.6</v>
      </c>
      <c r="H5" s="75">
        <v>102970</v>
      </c>
      <c r="I5" s="61">
        <f>+H5/F5*100</f>
        <v>100.46539763691177</v>
      </c>
    </row>
    <row r="6" spans="1:9" s="14" customFormat="1" ht="13.5" customHeight="1" x14ac:dyDescent="0.15">
      <c r="A6" s="39"/>
      <c r="C6" s="40"/>
      <c r="D6" s="75"/>
      <c r="E6" s="61"/>
      <c r="F6" s="75"/>
      <c r="G6" s="61"/>
      <c r="H6" s="75"/>
      <c r="I6" s="61"/>
    </row>
    <row r="7" spans="1:9" s="14" customFormat="1" ht="18" customHeight="1" x14ac:dyDescent="0.15">
      <c r="A7" s="39" t="s">
        <v>99</v>
      </c>
      <c r="C7" s="40" t="s">
        <v>47</v>
      </c>
      <c r="D7" s="75">
        <v>233445</v>
      </c>
      <c r="E7" s="61">
        <v>99.970451450448365</v>
      </c>
      <c r="F7" s="75">
        <v>233044</v>
      </c>
      <c r="G7" s="61">
        <v>99.8</v>
      </c>
      <c r="H7" s="75">
        <v>232652</v>
      </c>
      <c r="I7" s="61">
        <f>+H7/F7*100</f>
        <v>99.831791421362496</v>
      </c>
    </row>
    <row r="8" spans="1:9" s="14" customFormat="1" ht="18" customHeight="1" x14ac:dyDescent="0.15">
      <c r="A8" s="39" t="s">
        <v>100</v>
      </c>
      <c r="C8" s="40" t="s">
        <v>45</v>
      </c>
      <c r="D8" s="75">
        <v>98230</v>
      </c>
      <c r="E8" s="61">
        <v>100.89566342776146</v>
      </c>
      <c r="F8" s="75">
        <v>98837</v>
      </c>
      <c r="G8" s="61">
        <v>100.6</v>
      </c>
      <c r="H8" s="75">
        <v>99333</v>
      </c>
      <c r="I8" s="61">
        <f>+H8/F8*100</f>
        <v>100.50183635682993</v>
      </c>
    </row>
    <row r="9" spans="1:9" s="14" customFormat="1" ht="13.5" customHeight="1" x14ac:dyDescent="0.15">
      <c r="A9" s="39"/>
      <c r="C9" s="40"/>
      <c r="D9" s="75"/>
      <c r="E9" s="61"/>
      <c r="F9" s="75"/>
      <c r="G9" s="61"/>
      <c r="H9" s="75"/>
      <c r="I9" s="61"/>
    </row>
    <row r="10" spans="1:9" s="14" customFormat="1" ht="18" customHeight="1" x14ac:dyDescent="0.15">
      <c r="A10" s="39" t="s">
        <v>101</v>
      </c>
      <c r="C10" s="40" t="s">
        <v>50</v>
      </c>
      <c r="D10" s="75">
        <v>228427</v>
      </c>
      <c r="E10" s="61">
        <v>100.2013440482875</v>
      </c>
      <c r="F10" s="75">
        <v>228418</v>
      </c>
      <c r="G10" s="61">
        <v>100</v>
      </c>
      <c r="H10" s="75">
        <v>228222</v>
      </c>
      <c r="I10" s="61">
        <f>+H10/F10*100</f>
        <v>99.914192401649601</v>
      </c>
    </row>
    <row r="11" spans="1:9" s="14" customFormat="1" ht="18" customHeight="1" x14ac:dyDescent="0.15">
      <c r="A11" s="39" t="s">
        <v>102</v>
      </c>
      <c r="C11" s="40" t="s">
        <v>45</v>
      </c>
      <c r="D11" s="75">
        <v>96328</v>
      </c>
      <c r="E11" s="61">
        <v>101.09673289044217</v>
      </c>
      <c r="F11" s="75">
        <v>97066</v>
      </c>
      <c r="G11" s="61">
        <v>100.8</v>
      </c>
      <c r="H11" s="75">
        <v>97617</v>
      </c>
      <c r="I11" s="61">
        <f>+H11/F11*100</f>
        <v>100.56765499763047</v>
      </c>
    </row>
    <row r="12" spans="1:9" s="14" customFormat="1" ht="13.5" customHeight="1" x14ac:dyDescent="0.15">
      <c r="C12" s="40"/>
      <c r="D12" s="54"/>
      <c r="F12" s="54"/>
      <c r="H12" s="54"/>
    </row>
    <row r="13" spans="1:9" s="14" customFormat="1" ht="18" customHeight="1" x14ac:dyDescent="0.15">
      <c r="A13" s="39" t="s">
        <v>103</v>
      </c>
      <c r="B13" s="107" t="s">
        <v>104</v>
      </c>
      <c r="C13" s="40" t="s">
        <v>121</v>
      </c>
      <c r="D13" s="61">
        <v>96.360154047460824</v>
      </c>
      <c r="E13" s="71">
        <v>0</v>
      </c>
      <c r="F13" s="61">
        <f>100*F7/F4</f>
        <v>96.42667990731546</v>
      </c>
      <c r="G13" s="71">
        <v>0</v>
      </c>
      <c r="H13" s="61">
        <f>100*H7/H4</f>
        <v>96.491257175088762</v>
      </c>
      <c r="I13" s="71">
        <v>0</v>
      </c>
    </row>
    <row r="14" spans="1:9" s="14" customFormat="1" ht="18" customHeight="1" x14ac:dyDescent="0.15">
      <c r="A14" s="39" t="s">
        <v>105</v>
      </c>
      <c r="B14" s="107" t="s">
        <v>106</v>
      </c>
      <c r="C14" s="40" t="s">
        <v>121</v>
      </c>
      <c r="D14" s="61">
        <v>97.850457281158299</v>
      </c>
      <c r="E14" s="71">
        <v>0</v>
      </c>
      <c r="F14" s="61">
        <f>100*F10/F7</f>
        <v>98.014967130670598</v>
      </c>
      <c r="G14" s="71">
        <v>0</v>
      </c>
      <c r="H14" s="61">
        <f>100*H10/H7</f>
        <v>98.095868507470385</v>
      </c>
      <c r="I14" s="71">
        <v>0</v>
      </c>
    </row>
    <row r="15" spans="1:9" s="14" customFormat="1" ht="12.75" customHeight="1" x14ac:dyDescent="0.15">
      <c r="C15" s="40"/>
      <c r="D15" s="54"/>
      <c r="F15" s="54"/>
      <c r="H15" s="54"/>
    </row>
    <row r="16" spans="1:9" s="14" customFormat="1" ht="18" customHeight="1" x14ac:dyDescent="0.15">
      <c r="A16" s="39" t="s">
        <v>107</v>
      </c>
      <c r="C16" s="44" t="s">
        <v>108</v>
      </c>
      <c r="D16" s="75">
        <v>39146953</v>
      </c>
      <c r="E16" s="61">
        <v>105.17937932511659</v>
      </c>
      <c r="F16" s="75">
        <v>38406806</v>
      </c>
      <c r="G16" s="61">
        <v>98.1</v>
      </c>
      <c r="H16" s="75">
        <v>39580258</v>
      </c>
      <c r="I16" s="61">
        <f>+H16/F16*100</f>
        <v>103.05532305914737</v>
      </c>
    </row>
    <row r="17" spans="1:12" s="14" customFormat="1" ht="18" customHeight="1" x14ac:dyDescent="0.15">
      <c r="A17" s="107" t="s">
        <v>109</v>
      </c>
      <c r="C17" s="44" t="s">
        <v>110</v>
      </c>
      <c r="D17" s="75">
        <v>107506</v>
      </c>
      <c r="E17" s="61">
        <v>105.16914167204712</v>
      </c>
      <c r="F17" s="75">
        <v>105482</v>
      </c>
      <c r="G17" s="61">
        <v>98.1</v>
      </c>
      <c r="H17" s="75">
        <v>108402</v>
      </c>
      <c r="I17" s="61">
        <f>+H17/F17*100</f>
        <v>102.76824481902125</v>
      </c>
    </row>
    <row r="18" spans="1:12" s="14" customFormat="1" ht="18" customHeight="1" x14ac:dyDescent="0.15">
      <c r="A18" s="107" t="s">
        <v>111</v>
      </c>
      <c r="C18" s="44" t="s">
        <v>110</v>
      </c>
      <c r="D18" s="75">
        <v>137899</v>
      </c>
      <c r="E18" s="61">
        <v>113.13304509766924</v>
      </c>
      <c r="F18" s="75">
        <v>126829</v>
      </c>
      <c r="G18" s="61">
        <v>92</v>
      </c>
      <c r="H18" s="75">
        <v>149804</v>
      </c>
      <c r="I18" s="61">
        <f>+H18/F18*100</f>
        <v>118.11494216622383</v>
      </c>
    </row>
    <row r="19" spans="1:12" s="14" customFormat="1" ht="18" customHeight="1" x14ac:dyDescent="0.15">
      <c r="A19" s="107" t="s">
        <v>112</v>
      </c>
      <c r="C19" s="44" t="s">
        <v>110</v>
      </c>
      <c r="D19" s="75">
        <v>82704</v>
      </c>
      <c r="E19" s="61">
        <v>98.255952098084876</v>
      </c>
      <c r="F19" s="75">
        <v>86366</v>
      </c>
      <c r="G19" s="61">
        <v>104.4</v>
      </c>
      <c r="H19" s="75">
        <v>83652</v>
      </c>
      <c r="I19" s="61">
        <f>+H19/F19*100</f>
        <v>96.857559687840123</v>
      </c>
    </row>
    <row r="20" spans="1:12" s="14" customFormat="1" ht="13.5" customHeight="1" x14ac:dyDescent="0.15">
      <c r="C20" s="49"/>
      <c r="D20" s="54"/>
      <c r="E20" s="61"/>
      <c r="F20" s="54"/>
      <c r="G20" s="61"/>
      <c r="H20" s="54"/>
      <c r="I20" s="61"/>
    </row>
    <row r="21" spans="1:12" s="14" customFormat="1" ht="18" customHeight="1" x14ac:dyDescent="0.15">
      <c r="A21" s="39" t="s">
        <v>113</v>
      </c>
      <c r="C21" s="44" t="s">
        <v>114</v>
      </c>
      <c r="D21" s="75">
        <v>27484096</v>
      </c>
      <c r="E21" s="61">
        <v>99.703209496918817</v>
      </c>
      <c r="F21" s="75">
        <v>27007416</v>
      </c>
      <c r="G21" s="61">
        <v>98.3</v>
      </c>
      <c r="H21" s="75">
        <v>26924957</v>
      </c>
      <c r="I21" s="61">
        <f>+H21/F21*100</f>
        <v>99.694680157479709</v>
      </c>
    </row>
    <row r="22" spans="1:12" s="14" customFormat="1" ht="18" customHeight="1" x14ac:dyDescent="0.15">
      <c r="A22" s="39" t="s">
        <v>115</v>
      </c>
      <c r="B22" s="107" t="s">
        <v>116</v>
      </c>
      <c r="C22" s="72" t="s">
        <v>117</v>
      </c>
      <c r="D22" s="61">
        <v>70.207497375338505</v>
      </c>
      <c r="E22" s="77">
        <v>0</v>
      </c>
      <c r="F22" s="61">
        <f>F21/F16*100</f>
        <v>70.319349127860306</v>
      </c>
      <c r="G22" s="77">
        <v>0</v>
      </c>
      <c r="H22" s="61">
        <f>H21/H16*100</f>
        <v>68.026229136758033</v>
      </c>
      <c r="I22" s="77">
        <v>0</v>
      </c>
    </row>
    <row r="23" spans="1:12" s="14" customFormat="1" ht="13.5" customHeight="1" x14ac:dyDescent="0.15">
      <c r="A23" s="16"/>
      <c r="C23" s="49"/>
      <c r="D23" s="60"/>
      <c r="E23" s="61"/>
      <c r="F23" s="60"/>
      <c r="G23" s="61"/>
      <c r="H23" s="54"/>
      <c r="I23" s="61"/>
    </row>
    <row r="24" spans="1:12" s="14" customFormat="1" ht="18" customHeight="1" x14ac:dyDescent="0.15">
      <c r="A24" s="39" t="s">
        <v>118</v>
      </c>
      <c r="C24" s="40" t="s">
        <v>73</v>
      </c>
      <c r="D24" s="141">
        <v>157.56</v>
      </c>
      <c r="E24" s="61">
        <v>99.980963259090032</v>
      </c>
      <c r="F24" s="141">
        <v>155.08000000000001</v>
      </c>
      <c r="G24" s="61">
        <v>98.4</v>
      </c>
      <c r="H24" s="141">
        <v>149.13999999999999</v>
      </c>
      <c r="I24" s="61">
        <f>+H24/F24*100</f>
        <v>96.16971885478462</v>
      </c>
    </row>
    <row r="25" spans="1:12" s="14" customFormat="1" ht="18" customHeight="1" x14ac:dyDescent="0.15">
      <c r="A25" s="39" t="s">
        <v>119</v>
      </c>
      <c r="C25" s="40" t="s">
        <v>73</v>
      </c>
      <c r="D25" s="141">
        <v>178.61</v>
      </c>
      <c r="E25" s="61">
        <v>100.06162464985995</v>
      </c>
      <c r="F25" s="141">
        <v>178.89</v>
      </c>
      <c r="G25" s="61">
        <v>100.2</v>
      </c>
      <c r="H25" s="141">
        <v>178.96</v>
      </c>
      <c r="I25" s="61">
        <f>+H25/F25*100</f>
        <v>100.03913019173795</v>
      </c>
    </row>
    <row r="26" spans="1:12" s="14" customFormat="1" ht="18" customHeight="1" x14ac:dyDescent="0.15">
      <c r="A26" s="162" t="s">
        <v>120</v>
      </c>
      <c r="B26" s="162"/>
      <c r="C26" s="53" t="s">
        <v>76</v>
      </c>
      <c r="D26" s="76">
        <v>4908933</v>
      </c>
      <c r="E26" s="63">
        <v>99.763644932500611</v>
      </c>
      <c r="F26" s="76">
        <v>4831396</v>
      </c>
      <c r="G26" s="63">
        <v>98.4</v>
      </c>
      <c r="H26" s="76">
        <v>4818492</v>
      </c>
      <c r="I26" s="63">
        <f>+H26/F26*100</f>
        <v>99.732913634071807</v>
      </c>
      <c r="K26" s="51"/>
      <c r="L26" s="51"/>
    </row>
    <row r="27" spans="1:12" s="14" customFormat="1" ht="5.0999999999999996" customHeight="1" x14ac:dyDescent="0.15">
      <c r="F27" s="54"/>
      <c r="H27" s="54"/>
      <c r="J27" s="74"/>
      <c r="K27" s="51"/>
      <c r="L27" s="51"/>
    </row>
    <row r="28" spans="1:12" s="14" customFormat="1" x14ac:dyDescent="0.15">
      <c r="A28" s="16" t="s">
        <v>163</v>
      </c>
      <c r="F28" s="54"/>
      <c r="H28" s="54"/>
      <c r="I28"/>
      <c r="J28" s="32"/>
      <c r="K28" s="32"/>
      <c r="L28" s="51"/>
    </row>
    <row r="29" spans="1:12" s="14" customFormat="1" x14ac:dyDescent="0.15">
      <c r="A29" s="31" t="s">
        <v>160</v>
      </c>
      <c r="B29" s="31"/>
      <c r="C29" s="31"/>
      <c r="D29" s="31"/>
      <c r="E29" s="31"/>
      <c r="F29" s="54"/>
      <c r="H29" s="54"/>
      <c r="I29"/>
      <c r="J29" s="51"/>
      <c r="K29" s="51"/>
      <c r="L29" s="51"/>
    </row>
    <row r="30" spans="1:12" s="14" customFormat="1" x14ac:dyDescent="0.15">
      <c r="A30" s="51" t="s">
        <v>164</v>
      </c>
      <c r="B30" s="51"/>
      <c r="C30" s="51"/>
      <c r="D30" s="51"/>
      <c r="E30" s="51"/>
      <c r="F30" s="51"/>
      <c r="G30" s="51"/>
      <c r="H30" s="73"/>
      <c r="I30" s="51"/>
    </row>
    <row r="31" spans="1:12" s="14" customFormat="1" x14ac:dyDescent="0.15">
      <c r="A31" s="51" t="s">
        <v>165</v>
      </c>
      <c r="B31" s="51"/>
      <c r="C31" s="51"/>
      <c r="D31" s="51"/>
      <c r="E31" s="51"/>
      <c r="F31" s="51"/>
      <c r="G31" s="51"/>
      <c r="H31" s="73"/>
      <c r="I31" s="51"/>
    </row>
    <row r="32" spans="1:12" s="14" customFormat="1" x14ac:dyDescent="0.15">
      <c r="A32" s="51" t="s">
        <v>166</v>
      </c>
      <c r="B32" s="51"/>
      <c r="C32" s="51"/>
      <c r="D32" s="51"/>
      <c r="E32" s="51"/>
      <c r="F32" s="51"/>
      <c r="G32" s="51"/>
      <c r="H32" s="73"/>
      <c r="I32" s="51"/>
    </row>
    <row r="33" spans="1:9" s="14" customFormat="1" x14ac:dyDescent="0.15">
      <c r="A33" s="32" t="s">
        <v>167</v>
      </c>
      <c r="B33" s="51"/>
      <c r="C33" s="51"/>
      <c r="D33" s="51"/>
      <c r="E33" s="51"/>
      <c r="F33" s="73"/>
      <c r="G33" s="50"/>
      <c r="H33" s="73"/>
      <c r="I33" s="51"/>
    </row>
  </sheetData>
  <mergeCells count="4">
    <mergeCell ref="F1:G1"/>
    <mergeCell ref="H1:I1"/>
    <mergeCell ref="A2:C2"/>
    <mergeCell ref="A26:B26"/>
  </mergeCells>
  <phoneticPr fontId="2"/>
  <pageMargins left="0.70866141732283472" right="0.19685039370078741"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heetViews>
  <sheetFormatPr defaultRowHeight="13.5" x14ac:dyDescent="0.15"/>
  <cols>
    <col min="1" max="1" width="9" style="15"/>
    <col min="2" max="2" width="25.625" style="15" customWidth="1"/>
    <col min="3" max="3" width="5.625" style="15" customWidth="1"/>
    <col min="4" max="4" width="17.625" style="15" customWidth="1"/>
    <col min="5" max="5" width="5.625" style="15" customWidth="1"/>
    <col min="6" max="6" width="17.625" style="15" customWidth="1"/>
    <col min="7" max="7" width="5.625" style="15" customWidth="1"/>
    <col min="8" max="16384" width="9" style="15"/>
  </cols>
  <sheetData>
    <row r="1" spans="1:7" ht="25.5" customHeight="1" thickBot="1" x14ac:dyDescent="0.2">
      <c r="A1" s="17" t="s">
        <v>122</v>
      </c>
      <c r="B1" s="3"/>
      <c r="C1" s="3"/>
      <c r="D1" s="3"/>
      <c r="E1" s="3"/>
      <c r="F1" s="165" t="s">
        <v>95</v>
      </c>
      <c r="G1" s="158"/>
    </row>
    <row r="2" spans="1:7" ht="18" customHeight="1" x14ac:dyDescent="0.15">
      <c r="A2" s="149" t="s">
        <v>123</v>
      </c>
      <c r="B2" s="167" t="s">
        <v>124</v>
      </c>
      <c r="C2" s="168"/>
      <c r="D2" s="168" t="s">
        <v>125</v>
      </c>
      <c r="E2" s="168"/>
      <c r="F2" s="168"/>
      <c r="G2" s="171"/>
    </row>
    <row r="3" spans="1:7" ht="18" customHeight="1" x14ac:dyDescent="0.15">
      <c r="A3" s="166"/>
      <c r="B3" s="169"/>
      <c r="C3" s="170"/>
      <c r="D3" s="170" t="s">
        <v>126</v>
      </c>
      <c r="E3" s="170"/>
      <c r="F3" s="170" t="s">
        <v>127</v>
      </c>
      <c r="G3" s="172"/>
    </row>
    <row r="4" spans="1:7" ht="13.5" customHeight="1" x14ac:dyDescent="0.15">
      <c r="A4" s="7"/>
      <c r="B4" s="3"/>
      <c r="C4" s="78" t="s">
        <v>128</v>
      </c>
      <c r="D4" s="79"/>
      <c r="E4" s="78" t="s">
        <v>128</v>
      </c>
      <c r="F4" s="79"/>
      <c r="G4" s="78" t="s">
        <v>129</v>
      </c>
    </row>
    <row r="5" spans="1:7" ht="18" customHeight="1" x14ac:dyDescent="0.15">
      <c r="A5" s="80">
        <v>25</v>
      </c>
      <c r="B5" s="81">
        <v>1870</v>
      </c>
      <c r="C5" s="82"/>
      <c r="D5" s="83">
        <v>0</v>
      </c>
      <c r="E5" s="84"/>
      <c r="F5" s="83">
        <v>0</v>
      </c>
      <c r="G5" s="51"/>
    </row>
    <row r="6" spans="1:7" ht="18" customHeight="1" x14ac:dyDescent="0.15">
      <c r="A6" s="80">
        <v>26</v>
      </c>
      <c r="B6" s="81">
        <v>1629</v>
      </c>
      <c r="C6" s="82"/>
      <c r="D6" s="85">
        <v>1</v>
      </c>
      <c r="E6" s="82"/>
      <c r="F6" s="85">
        <v>800</v>
      </c>
      <c r="G6" s="51"/>
    </row>
    <row r="7" spans="1:7" ht="18" customHeight="1" x14ac:dyDescent="0.15">
      <c r="A7" s="86">
        <v>27</v>
      </c>
      <c r="B7" s="87">
        <v>1746</v>
      </c>
      <c r="C7" s="88"/>
      <c r="D7" s="89">
        <v>0</v>
      </c>
      <c r="E7" s="90"/>
      <c r="F7" s="89">
        <v>0</v>
      </c>
      <c r="G7" s="91"/>
    </row>
    <row r="8" spans="1:7" ht="5.0999999999999996" customHeight="1" x14ac:dyDescent="0.15">
      <c r="A8" s="9"/>
      <c r="B8" s="45"/>
      <c r="C8" s="14"/>
      <c r="D8" s="45"/>
      <c r="E8" s="14"/>
      <c r="F8" s="45"/>
      <c r="G8" s="14"/>
    </row>
    <row r="9" spans="1:7" x14ac:dyDescent="0.15">
      <c r="A9" s="16" t="s">
        <v>168</v>
      </c>
      <c r="B9" s="14"/>
      <c r="C9" s="14"/>
      <c r="D9" s="14"/>
      <c r="E9" s="14"/>
      <c r="F9" s="14"/>
      <c r="G9" s="14"/>
    </row>
  </sheetData>
  <mergeCells count="6">
    <mergeCell ref="F1:G1"/>
    <mergeCell ref="A2:A3"/>
    <mergeCell ref="B2:C3"/>
    <mergeCell ref="D2:G2"/>
    <mergeCell ref="D3:E3"/>
    <mergeCell ref="F3:G3"/>
  </mergeCells>
  <phoneticPr fontId="2"/>
  <pageMargins left="0.70866141732283472" right="0.39370078740157483"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heetViews>
  <sheetFormatPr defaultRowHeight="13.5" x14ac:dyDescent="0.15"/>
  <cols>
    <col min="1" max="1" width="8.125" style="15" customWidth="1"/>
    <col min="2" max="7" width="11.625" style="15" customWidth="1"/>
    <col min="8" max="10" width="9" style="15"/>
    <col min="11" max="11" width="11.375" style="15" bestFit="1" customWidth="1"/>
    <col min="12" max="16384" width="9" style="15"/>
  </cols>
  <sheetData>
    <row r="1" spans="1:11" s="4" customFormat="1" ht="25.5" customHeight="1" x14ac:dyDescent="0.15">
      <c r="A1" s="17" t="s">
        <v>130</v>
      </c>
      <c r="B1" s="3"/>
      <c r="C1" s="3"/>
      <c r="D1" s="3"/>
      <c r="E1" s="3"/>
      <c r="F1" s="3"/>
      <c r="G1" s="3"/>
    </row>
    <row r="2" spans="1:11" s="4" customFormat="1" ht="18" customHeight="1" thickBot="1" x14ac:dyDescent="0.2">
      <c r="A2" s="3" t="s">
        <v>131</v>
      </c>
      <c r="B2" s="3"/>
      <c r="C2" s="3"/>
      <c r="D2" s="3"/>
      <c r="E2" s="3"/>
      <c r="F2" s="33"/>
      <c r="G2" s="34" t="s">
        <v>36</v>
      </c>
    </row>
    <row r="3" spans="1:11" s="4" customFormat="1" ht="18" customHeight="1" x14ac:dyDescent="0.15">
      <c r="A3" s="64" t="s">
        <v>123</v>
      </c>
      <c r="B3" s="35" t="s">
        <v>132</v>
      </c>
      <c r="C3" s="92" t="s">
        <v>133</v>
      </c>
      <c r="D3" s="92" t="s">
        <v>134</v>
      </c>
      <c r="E3" s="92" t="s">
        <v>135</v>
      </c>
      <c r="F3" s="92" t="s">
        <v>136</v>
      </c>
      <c r="G3" s="36" t="s">
        <v>137</v>
      </c>
      <c r="H3" s="93"/>
    </row>
    <row r="4" spans="1:11" s="4" customFormat="1" ht="13.5" customHeight="1" x14ac:dyDescent="0.15">
      <c r="A4" s="3"/>
      <c r="B4" s="94" t="s">
        <v>138</v>
      </c>
      <c r="C4" s="38" t="s">
        <v>139</v>
      </c>
      <c r="D4" s="95" t="s">
        <v>129</v>
      </c>
      <c r="E4" s="95" t="s">
        <v>129</v>
      </c>
      <c r="F4" s="95" t="s">
        <v>129</v>
      </c>
      <c r="G4" s="96" t="s">
        <v>129</v>
      </c>
      <c r="H4" s="93"/>
      <c r="I4" s="93"/>
      <c r="J4" s="93"/>
      <c r="K4" s="97"/>
    </row>
    <row r="5" spans="1:11" s="115" customFormat="1" ht="18" customHeight="1" x14ac:dyDescent="0.15">
      <c r="A5" s="80">
        <v>25</v>
      </c>
      <c r="B5" s="116">
        <v>36</v>
      </c>
      <c r="C5" s="117">
        <v>0.4</v>
      </c>
      <c r="D5" s="116">
        <v>10012</v>
      </c>
      <c r="E5" s="116">
        <v>548</v>
      </c>
      <c r="F5" s="118">
        <v>39</v>
      </c>
      <c r="G5" s="116">
        <v>9425</v>
      </c>
      <c r="H5" s="119"/>
      <c r="I5" s="119"/>
      <c r="J5" s="119"/>
      <c r="K5" s="119"/>
    </row>
    <row r="6" spans="1:11" s="115" customFormat="1" ht="18" customHeight="1" x14ac:dyDescent="0.15">
      <c r="A6" s="80">
        <v>26</v>
      </c>
      <c r="B6" s="116">
        <v>20</v>
      </c>
      <c r="C6" s="117">
        <v>0.39</v>
      </c>
      <c r="D6" s="116">
        <v>3467</v>
      </c>
      <c r="E6" s="116">
        <v>278</v>
      </c>
      <c r="F6" s="120">
        <v>0</v>
      </c>
      <c r="G6" s="116">
        <v>3189</v>
      </c>
      <c r="H6" s="119"/>
      <c r="I6" s="121"/>
      <c r="J6" s="121"/>
      <c r="K6" s="121"/>
    </row>
    <row r="7" spans="1:11" s="115" customFormat="1" ht="18" customHeight="1" x14ac:dyDescent="0.15">
      <c r="A7" s="86">
        <v>27</v>
      </c>
      <c r="B7" s="122">
        <v>27</v>
      </c>
      <c r="C7" s="123">
        <v>3.5</v>
      </c>
      <c r="D7" s="122">
        <v>18045</v>
      </c>
      <c r="E7" s="124">
        <v>0</v>
      </c>
      <c r="F7" s="125">
        <v>0</v>
      </c>
      <c r="G7" s="122">
        <v>18045</v>
      </c>
      <c r="H7" s="119"/>
      <c r="I7" s="121"/>
      <c r="J7" s="121"/>
      <c r="K7" s="121"/>
    </row>
    <row r="8" spans="1:11" s="4" customFormat="1" ht="13.5" customHeight="1" x14ac:dyDescent="0.15">
      <c r="A8" s="29"/>
      <c r="B8" s="26"/>
      <c r="C8" s="98"/>
      <c r="D8" s="66"/>
      <c r="E8" s="26"/>
      <c r="F8" s="99"/>
      <c r="G8" s="66"/>
      <c r="I8" s="97"/>
      <c r="J8" s="97"/>
      <c r="K8" s="97"/>
    </row>
    <row r="9" spans="1:11" s="4" customFormat="1" ht="13.5" customHeight="1" x14ac:dyDescent="0.15">
      <c r="A9" s="29"/>
      <c r="B9" s="26"/>
      <c r="C9" s="98"/>
      <c r="D9" s="66"/>
      <c r="E9" s="26"/>
      <c r="F9" s="99"/>
      <c r="G9" s="66"/>
      <c r="I9" s="97"/>
      <c r="J9" s="97"/>
      <c r="K9" s="97"/>
    </row>
    <row r="10" spans="1:11" x14ac:dyDescent="0.15">
      <c r="A10" s="14"/>
      <c r="B10" s="14"/>
      <c r="C10" s="14"/>
      <c r="D10" s="14"/>
      <c r="E10" s="14"/>
      <c r="F10" s="14"/>
      <c r="G10" s="14"/>
    </row>
    <row r="11" spans="1:11" s="4" customFormat="1" ht="18" customHeight="1" thickBot="1" x14ac:dyDescent="0.2">
      <c r="A11" s="100" t="s">
        <v>140</v>
      </c>
      <c r="B11" s="3"/>
      <c r="C11" s="3"/>
      <c r="D11" s="3"/>
      <c r="E11" s="3"/>
      <c r="F11" s="33"/>
      <c r="G11" s="34" t="s">
        <v>36</v>
      </c>
    </row>
    <row r="12" spans="1:11" s="4" customFormat="1" ht="21" customHeight="1" x14ac:dyDescent="0.15">
      <c r="A12" s="64" t="s">
        <v>141</v>
      </c>
      <c r="B12" s="147" t="s">
        <v>142</v>
      </c>
      <c r="C12" s="149"/>
      <c r="D12" s="171" t="s">
        <v>143</v>
      </c>
      <c r="E12" s="167"/>
      <c r="F12" s="171" t="s">
        <v>144</v>
      </c>
      <c r="G12" s="186"/>
      <c r="H12" s="93"/>
    </row>
    <row r="13" spans="1:11" s="4" customFormat="1" ht="13.5" customHeight="1" x14ac:dyDescent="0.15">
      <c r="A13" s="3"/>
      <c r="B13" s="94"/>
      <c r="C13" s="95" t="s">
        <v>129</v>
      </c>
      <c r="D13" s="95"/>
      <c r="E13" s="95" t="s">
        <v>129</v>
      </c>
      <c r="F13" s="95"/>
      <c r="G13" s="96" t="s">
        <v>145</v>
      </c>
      <c r="H13" s="93"/>
      <c r="I13" s="93"/>
      <c r="J13" s="93"/>
      <c r="K13" s="97"/>
    </row>
    <row r="14" spans="1:11" s="115" customFormat="1" ht="18" customHeight="1" x14ac:dyDescent="0.15">
      <c r="A14" s="80">
        <v>25</v>
      </c>
      <c r="B14" s="176">
        <v>35134</v>
      </c>
      <c r="C14" s="178"/>
      <c r="D14" s="178">
        <v>32649</v>
      </c>
      <c r="E14" s="178"/>
      <c r="F14" s="187">
        <v>92.93</v>
      </c>
      <c r="G14" s="187"/>
      <c r="H14" s="119"/>
    </row>
    <row r="15" spans="1:11" s="115" customFormat="1" ht="18" customHeight="1" x14ac:dyDescent="0.15">
      <c r="A15" s="80">
        <v>26</v>
      </c>
      <c r="B15" s="176">
        <v>19643</v>
      </c>
      <c r="C15" s="177"/>
      <c r="D15" s="178">
        <v>18291</v>
      </c>
      <c r="E15" s="177"/>
      <c r="F15" s="179">
        <v>93.12</v>
      </c>
      <c r="G15" s="180"/>
      <c r="H15" s="119"/>
    </row>
    <row r="16" spans="1:11" s="115" customFormat="1" ht="18" customHeight="1" x14ac:dyDescent="0.15">
      <c r="A16" s="86">
        <v>27</v>
      </c>
      <c r="B16" s="181">
        <v>34920</v>
      </c>
      <c r="C16" s="182"/>
      <c r="D16" s="183">
        <v>33420</v>
      </c>
      <c r="E16" s="182"/>
      <c r="F16" s="184">
        <v>95.7</v>
      </c>
      <c r="G16" s="185"/>
      <c r="H16" s="119"/>
    </row>
    <row r="17" spans="1:7" s="4" customFormat="1" ht="5.0999999999999996" customHeight="1" x14ac:dyDescent="0.15">
      <c r="A17" s="29"/>
      <c r="B17" s="101"/>
      <c r="C17" s="29"/>
      <c r="D17" s="102"/>
      <c r="E17" s="29"/>
      <c r="F17" s="103"/>
      <c r="G17" s="29"/>
    </row>
    <row r="18" spans="1:7" s="4" customFormat="1" ht="13.5" customHeight="1" x14ac:dyDescent="0.15">
      <c r="A18" s="16" t="s">
        <v>168</v>
      </c>
      <c r="B18" s="104"/>
      <c r="C18" s="29"/>
      <c r="D18" s="173"/>
      <c r="E18" s="174"/>
      <c r="F18" s="175"/>
      <c r="G18" s="175"/>
    </row>
  </sheetData>
  <mergeCells count="14">
    <mergeCell ref="B12:C12"/>
    <mergeCell ref="D12:E12"/>
    <mergeCell ref="F12:G12"/>
    <mergeCell ref="B14:C14"/>
    <mergeCell ref="D14:E14"/>
    <mergeCell ref="F14:G14"/>
    <mergeCell ref="D18:E18"/>
    <mergeCell ref="F18:G18"/>
    <mergeCell ref="B15:C15"/>
    <mergeCell ref="D15:E15"/>
    <mergeCell ref="F15:G15"/>
    <mergeCell ref="B16:C16"/>
    <mergeCell ref="D16:E16"/>
    <mergeCell ref="F16:G16"/>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目次</vt:lpstr>
      <vt:lpstr>1501</vt:lpstr>
      <vt:lpstr>1502</vt:lpstr>
      <vt:lpstr>1503</vt:lpstr>
      <vt:lpstr>1504</vt:lpstr>
      <vt:lpstr>1505</vt:lpstr>
      <vt:lpstr>1506</vt:lpstr>
      <vt:lpstr>1507</vt:lpstr>
      <vt:lpstr>1508</vt:lpstr>
      <vt:lpstr>'1506'!Print_Area</vt:lpstr>
    </vt:vector>
  </TitlesOfParts>
  <Company>松本市役所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松本市役所</dc:creator>
  <cp:lastModifiedBy>栗田 佳樹</cp:lastModifiedBy>
  <cp:lastPrinted>2016-11-15T04:42:24Z</cp:lastPrinted>
  <dcterms:created xsi:type="dcterms:W3CDTF">2001-05-15T05:10:00Z</dcterms:created>
  <dcterms:modified xsi:type="dcterms:W3CDTF">2016-11-16T06:05:43Z</dcterms:modified>
  <cp:contentStatus/>
</cp:coreProperties>
</file>