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200.1\政策部\DX推進本部\02 統計担当\0023_事務報告書(資料編)\R3年版統計書02年版事務報告書\07公表用\令和3年度版「松本市の統計」完成版\表\EXCEL\"/>
    </mc:Choice>
  </mc:AlternateContent>
  <bookViews>
    <workbookView xWindow="-15" yWindow="0" windowWidth="14355" windowHeight="4980"/>
  </bookViews>
  <sheets>
    <sheet name="目次" sheetId="3" r:id="rId1"/>
    <sheet name="1101" sheetId="25" r:id="rId2"/>
    <sheet name="1102" sheetId="26" r:id="rId3"/>
    <sheet name="1103" sheetId="27" r:id="rId4"/>
    <sheet name="1104" sheetId="28" r:id="rId5"/>
    <sheet name="1105" sheetId="29" r:id="rId6"/>
    <sheet name="1106" sheetId="51" r:id="rId7"/>
    <sheet name="1107" sheetId="52" r:id="rId8"/>
    <sheet name="1108" sheetId="53" r:id="rId9"/>
    <sheet name="1109" sheetId="54" r:id="rId10"/>
    <sheet name="1110" sheetId="55" r:id="rId11"/>
    <sheet name="1111" sheetId="56" r:id="rId12"/>
    <sheet name="1112" sheetId="57" r:id="rId13"/>
    <sheet name="1113" sheetId="41" r:id="rId14"/>
    <sheet name="1114" sheetId="42" r:id="rId15"/>
    <sheet name="1115" sheetId="43" r:id="rId16"/>
    <sheet name="1116" sheetId="58" r:id="rId17"/>
    <sheet name="1117" sheetId="59" r:id="rId18"/>
    <sheet name="1118" sheetId="60" r:id="rId19"/>
    <sheet name="1119" sheetId="61" r:id="rId20"/>
    <sheet name="1120" sheetId="62" r:id="rId21"/>
    <sheet name="1121" sheetId="63" r:id="rId22"/>
    <sheet name="1122" sheetId="64" r:id="rId23"/>
  </sheets>
  <definedNames>
    <definedName name="_xlnm.Print_Area" localSheetId="1">'1101'!$A$1:$F$19</definedName>
    <definedName name="_xlnm.Print_Area" localSheetId="2">'1102'!$A$1:$J$29</definedName>
    <definedName name="_xlnm.Print_Area" localSheetId="3">'1103'!$A$1:$G$12</definedName>
    <definedName name="_xlnm.Print_Area" localSheetId="4">'1104'!$A$1:$G$37</definedName>
    <definedName name="_xlnm.Print_Area" localSheetId="8">'1108'!$A$1:$D$9</definedName>
    <definedName name="_xlnm.Print_Area" localSheetId="9">'1109'!$A$1:$D$9</definedName>
    <definedName name="_xlnm.Print_Area" localSheetId="11">'1111'!$A$1:$D$9</definedName>
    <definedName name="_xlnm.Print_Area" localSheetId="12">'1112'!$A$1:$D$8</definedName>
    <definedName name="_xlnm.Print_Area" localSheetId="21">'1121'!$A$1:$D$8</definedName>
  </definedNames>
  <calcPr calcId="162913"/>
</workbook>
</file>

<file path=xl/calcChain.xml><?xml version="1.0" encoding="utf-8"?>
<calcChain xmlns="http://schemas.openxmlformats.org/spreadsheetml/2006/main">
  <c r="F5" i="26" l="1"/>
  <c r="G5" i="26"/>
  <c r="D7" i="26"/>
  <c r="G7" i="26" s="1"/>
  <c r="J7" i="26"/>
  <c r="C9" i="26"/>
  <c r="C7" i="26" s="1"/>
  <c r="F7" i="26" s="1"/>
  <c r="D9" i="26"/>
  <c r="F9" i="26"/>
  <c r="G9" i="26"/>
  <c r="F11" i="26"/>
  <c r="G11" i="26"/>
  <c r="F12" i="26"/>
  <c r="G12" i="26"/>
  <c r="F13" i="26"/>
  <c r="G13" i="26"/>
  <c r="F14" i="26"/>
  <c r="G14" i="26"/>
  <c r="C17" i="26"/>
  <c r="D17" i="26"/>
  <c r="F17" i="26"/>
  <c r="G17" i="26"/>
  <c r="H17" i="26"/>
  <c r="H7" i="26" s="1"/>
  <c r="J17" i="26"/>
  <c r="F18" i="26"/>
  <c r="G18" i="26"/>
  <c r="I18" i="26"/>
  <c r="J18" i="26"/>
  <c r="F19" i="26"/>
  <c r="G19" i="26"/>
  <c r="I19" i="26"/>
  <c r="J19" i="26"/>
  <c r="F20" i="26"/>
  <c r="G20" i="26"/>
  <c r="I20" i="26"/>
  <c r="J20" i="26"/>
  <c r="F21" i="26"/>
  <c r="G21" i="26"/>
  <c r="I21" i="26"/>
  <c r="J21" i="26"/>
  <c r="F22" i="26"/>
  <c r="G22" i="26"/>
  <c r="I22" i="26"/>
  <c r="J22" i="26"/>
  <c r="F23" i="26"/>
  <c r="G23" i="26"/>
  <c r="I17" i="26" l="1"/>
  <c r="I7" i="26" s="1"/>
</calcChain>
</file>

<file path=xl/sharedStrings.xml><?xml version="1.0" encoding="utf-8"?>
<sst xmlns="http://schemas.openxmlformats.org/spreadsheetml/2006/main" count="391" uniqueCount="197">
  <si>
    <t>㎡</t>
  </si>
  <si>
    <t>1101  商業の概要</t>
    <rPh sb="6" eb="8">
      <t>ショウギョウ</t>
    </rPh>
    <rPh sb="9" eb="11">
      <t>ガイヨウ</t>
    </rPh>
    <phoneticPr fontId="1"/>
  </si>
  <si>
    <t>人</t>
    <rPh sb="0" eb="1">
      <t>ヒト</t>
    </rPh>
    <phoneticPr fontId="1"/>
  </si>
  <si>
    <t>事業所数</t>
    <rPh sb="0" eb="1">
      <t>コト</t>
    </rPh>
    <rPh sb="1" eb="2">
      <t>ギョウ</t>
    </rPh>
    <rPh sb="2" eb="3">
      <t>ショ</t>
    </rPh>
    <rPh sb="3" eb="4">
      <t>スウ</t>
    </rPh>
    <phoneticPr fontId="1"/>
  </si>
  <si>
    <t>従業者数</t>
    <rPh sb="2" eb="3">
      <t>シャ</t>
    </rPh>
    <rPh sb="3" eb="4">
      <t>スウ</t>
    </rPh>
    <phoneticPr fontId="1"/>
  </si>
  <si>
    <t>売場面積</t>
    <phoneticPr fontId="1"/>
  </si>
  <si>
    <t>卸売業</t>
    <rPh sb="2" eb="3">
      <t>ギョウ</t>
    </rPh>
    <phoneticPr fontId="1"/>
  </si>
  <si>
    <t>小売業</t>
    <phoneticPr fontId="1"/>
  </si>
  <si>
    <t>19年</t>
    <rPh sb="2" eb="3">
      <t>ネン</t>
    </rPh>
    <phoneticPr fontId="1"/>
  </si>
  <si>
    <t>24年</t>
    <rPh sb="2" eb="3">
      <t>ネン</t>
    </rPh>
    <phoneticPr fontId="1"/>
  </si>
  <si>
    <t>百万円</t>
    <rPh sb="0" eb="1">
      <t>ヒャク</t>
    </rPh>
    <rPh sb="1" eb="3">
      <t>マンエン</t>
    </rPh>
    <phoneticPr fontId="1"/>
  </si>
  <si>
    <t>区　　分</t>
    <phoneticPr fontId="1"/>
  </si>
  <si>
    <t>従業者数</t>
    <rPh sb="3" eb="4">
      <t>スウ</t>
    </rPh>
    <phoneticPr fontId="1"/>
  </si>
  <si>
    <t>1㎡当たり
年間
商品販売額</t>
    <rPh sb="9" eb="11">
      <t>ショウヒン</t>
    </rPh>
    <rPh sb="11" eb="13">
      <t>ハンバイ</t>
    </rPh>
    <rPh sb="13" eb="14">
      <t>ガク</t>
    </rPh>
    <phoneticPr fontId="1"/>
  </si>
  <si>
    <t>人</t>
    <rPh sb="0" eb="1">
      <t>ヒト</t>
    </rPh>
    <phoneticPr fontId="2"/>
  </si>
  <si>
    <t>卸売業計</t>
    <rPh sb="0" eb="3">
      <t>オロシウリギョウ</t>
    </rPh>
    <rPh sb="3" eb="4">
      <t>ケイ</t>
    </rPh>
    <phoneticPr fontId="1"/>
  </si>
  <si>
    <t>各種商品卸売業</t>
  </si>
  <si>
    <t>繊維・衣服等卸売業</t>
  </si>
  <si>
    <t>飲食料品卸売業</t>
  </si>
  <si>
    <t>機械器具卸売業</t>
  </si>
  <si>
    <t>その他の卸売業</t>
  </si>
  <si>
    <t>小売業計</t>
    <rPh sb="0" eb="3">
      <t>コウリギョウ</t>
    </rPh>
    <rPh sb="3" eb="4">
      <t>ケイ</t>
    </rPh>
    <phoneticPr fontId="1"/>
  </si>
  <si>
    <t>各種商品小売業</t>
  </si>
  <si>
    <t>織物・衣服・身の回り品小売業</t>
  </si>
  <si>
    <t>飲食料品小売業</t>
  </si>
  <si>
    <t>機械器具小売業</t>
    <rPh sb="0" eb="2">
      <t>キカイ</t>
    </rPh>
    <rPh sb="2" eb="4">
      <t>キグ</t>
    </rPh>
    <rPh sb="4" eb="7">
      <t>コウリギョウ</t>
    </rPh>
    <phoneticPr fontId="1"/>
  </si>
  <si>
    <t>その他の小売業</t>
  </si>
  <si>
    <t>無店舗小売業</t>
    <rPh sb="0" eb="3">
      <t>ムテンポ</t>
    </rPh>
    <rPh sb="3" eb="6">
      <t>コウリギョウ</t>
    </rPh>
    <phoneticPr fontId="1"/>
  </si>
  <si>
    <t>1103  工業の概況</t>
    <rPh sb="6" eb="8">
      <t>コウギョウ</t>
    </rPh>
    <rPh sb="9" eb="11">
      <t>ガイキョウ</t>
    </rPh>
    <phoneticPr fontId="1"/>
  </si>
  <si>
    <t>（従業者数4人以上の事業所）</t>
    <phoneticPr fontId="1"/>
  </si>
  <si>
    <t>各年12月31日現在</t>
    <phoneticPr fontId="1"/>
  </si>
  <si>
    <t>年次</t>
    <phoneticPr fontId="1"/>
  </si>
  <si>
    <t>事業所数</t>
    <rPh sb="3" eb="4">
      <t>スウ</t>
    </rPh>
    <phoneticPr fontId="1"/>
  </si>
  <si>
    <t>製造品出荷額等</t>
    <rPh sb="5" eb="6">
      <t>ガク</t>
    </rPh>
    <rPh sb="6" eb="7">
      <t>トウ</t>
    </rPh>
    <phoneticPr fontId="1"/>
  </si>
  <si>
    <t>1事業所
当たり</t>
    <rPh sb="1" eb="4">
      <t>ジギョウショ</t>
    </rPh>
    <rPh sb="6" eb="7">
      <t>ア</t>
    </rPh>
    <phoneticPr fontId="1"/>
  </si>
  <si>
    <t>従業者
1人当たり</t>
    <rPh sb="5" eb="6">
      <t>リ</t>
    </rPh>
    <rPh sb="6" eb="7">
      <t>ア</t>
    </rPh>
    <phoneticPr fontId="1"/>
  </si>
  <si>
    <t>万円</t>
    <rPh sb="0" eb="2">
      <t>マンエン</t>
    </rPh>
    <phoneticPr fontId="1"/>
  </si>
  <si>
    <t>1104  産業中分類別事業所数、従業者数及び製造品出荷額等</t>
    <rPh sb="6" eb="8">
      <t>サンギョウ</t>
    </rPh>
    <rPh sb="8" eb="9">
      <t>ナカ</t>
    </rPh>
    <rPh sb="9" eb="11">
      <t>ブンルイ</t>
    </rPh>
    <rPh sb="11" eb="12">
      <t>ベツ</t>
    </rPh>
    <rPh sb="12" eb="16">
      <t>ジギョウショスウ</t>
    </rPh>
    <rPh sb="17" eb="20">
      <t>ジュウギョウシャ</t>
    </rPh>
    <rPh sb="20" eb="21">
      <t>スウ</t>
    </rPh>
    <rPh sb="21" eb="22">
      <t>オヨ</t>
    </rPh>
    <rPh sb="23" eb="26">
      <t>セイゾウヒン</t>
    </rPh>
    <rPh sb="26" eb="28">
      <t>シュッカ</t>
    </rPh>
    <rPh sb="28" eb="29">
      <t>ガク</t>
    </rPh>
    <rPh sb="29" eb="30">
      <t>トウ</t>
    </rPh>
    <phoneticPr fontId="1"/>
  </si>
  <si>
    <t>原材料使用額等</t>
    <rPh sb="5" eb="6">
      <t>ガク</t>
    </rPh>
    <rPh sb="6" eb="7">
      <t>トウ</t>
    </rPh>
    <phoneticPr fontId="1"/>
  </si>
  <si>
    <t>実数</t>
    <phoneticPr fontId="1"/>
  </si>
  <si>
    <t>金額</t>
    <phoneticPr fontId="1"/>
  </si>
  <si>
    <t>事業所</t>
    <rPh sb="0" eb="3">
      <t>ジギョウショ</t>
    </rPh>
    <phoneticPr fontId="1"/>
  </si>
  <si>
    <t>食料</t>
  </si>
  <si>
    <t>飲料</t>
  </si>
  <si>
    <t>繊維</t>
  </si>
  <si>
    <t>木材</t>
    <rPh sb="0" eb="1">
      <t>キ</t>
    </rPh>
    <rPh sb="1" eb="2">
      <t>ザイ</t>
    </rPh>
    <phoneticPr fontId="2"/>
  </si>
  <si>
    <t>家具</t>
    <rPh sb="0" eb="1">
      <t>イエ</t>
    </rPh>
    <rPh sb="1" eb="2">
      <t>グ</t>
    </rPh>
    <phoneticPr fontId="2"/>
  </si>
  <si>
    <t>紙・パルプ</t>
    <rPh sb="0" eb="1">
      <t>カミ</t>
    </rPh>
    <phoneticPr fontId="2"/>
  </si>
  <si>
    <t>印刷</t>
    <rPh sb="0" eb="1">
      <t>イン</t>
    </rPh>
    <rPh sb="1" eb="2">
      <t>サツ</t>
    </rPh>
    <phoneticPr fontId="2"/>
  </si>
  <si>
    <t>化学</t>
    <rPh sb="0" eb="1">
      <t>カ</t>
    </rPh>
    <rPh sb="1" eb="2">
      <t>ガク</t>
    </rPh>
    <phoneticPr fontId="2"/>
  </si>
  <si>
    <t>石油</t>
    <rPh sb="0" eb="1">
      <t>イシ</t>
    </rPh>
    <rPh sb="1" eb="2">
      <t>アブラ</t>
    </rPh>
    <phoneticPr fontId="2"/>
  </si>
  <si>
    <t>ゴム</t>
  </si>
  <si>
    <t>皮革</t>
    <rPh sb="0" eb="1">
      <t>カワ</t>
    </rPh>
    <rPh sb="1" eb="2">
      <t>カワ</t>
    </rPh>
    <phoneticPr fontId="2"/>
  </si>
  <si>
    <t>鉄鋼</t>
    <rPh sb="0" eb="1">
      <t>テツ</t>
    </rPh>
    <rPh sb="1" eb="2">
      <t>コウ</t>
    </rPh>
    <phoneticPr fontId="2"/>
  </si>
  <si>
    <t>非鉄</t>
    <rPh sb="0" eb="1">
      <t>ヒ</t>
    </rPh>
    <rPh sb="1" eb="2">
      <t>テツ</t>
    </rPh>
    <phoneticPr fontId="2"/>
  </si>
  <si>
    <t>金属</t>
    <rPh sb="0" eb="1">
      <t>キン</t>
    </rPh>
    <rPh sb="1" eb="2">
      <t>ゾク</t>
    </rPh>
    <phoneticPr fontId="2"/>
  </si>
  <si>
    <t>はん用機械</t>
    <rPh sb="2" eb="3">
      <t>ヨウ</t>
    </rPh>
    <rPh sb="3" eb="5">
      <t>キカイ</t>
    </rPh>
    <phoneticPr fontId="2"/>
  </si>
  <si>
    <t>生産用機械</t>
    <rPh sb="0" eb="3">
      <t>セイサンヨウ</t>
    </rPh>
    <rPh sb="3" eb="5">
      <t>キカイ</t>
    </rPh>
    <phoneticPr fontId="2"/>
  </si>
  <si>
    <t>業務用機械</t>
    <rPh sb="0" eb="2">
      <t>ギョウム</t>
    </rPh>
    <rPh sb="2" eb="3">
      <t>ヨウ</t>
    </rPh>
    <rPh sb="3" eb="5">
      <t>キカイ</t>
    </rPh>
    <phoneticPr fontId="2"/>
  </si>
  <si>
    <t>電子</t>
    <rPh sb="0" eb="1">
      <t>デン</t>
    </rPh>
    <rPh sb="1" eb="2">
      <t>コ</t>
    </rPh>
    <phoneticPr fontId="2"/>
  </si>
  <si>
    <t>電気</t>
    <rPh sb="0" eb="1">
      <t>デン</t>
    </rPh>
    <rPh sb="1" eb="2">
      <t>キ</t>
    </rPh>
    <phoneticPr fontId="2"/>
  </si>
  <si>
    <t>情報</t>
    <rPh sb="0" eb="1">
      <t>ジョウ</t>
    </rPh>
    <rPh sb="1" eb="2">
      <t>ホウ</t>
    </rPh>
    <phoneticPr fontId="2"/>
  </si>
  <si>
    <t>輸送</t>
    <rPh sb="0" eb="1">
      <t>ユ</t>
    </rPh>
    <rPh sb="1" eb="2">
      <t>ソウ</t>
    </rPh>
    <phoneticPr fontId="2"/>
  </si>
  <si>
    <t>その他</t>
  </si>
  <si>
    <t>1105  観光地利用者数</t>
    <rPh sb="6" eb="9">
      <t>カンコウチ</t>
    </rPh>
    <rPh sb="9" eb="12">
      <t>リヨウシャ</t>
    </rPh>
    <rPh sb="12" eb="13">
      <t>スウ</t>
    </rPh>
    <phoneticPr fontId="2"/>
  </si>
  <si>
    <t>(各年 1月～12月  単位   人)</t>
    <phoneticPr fontId="2"/>
  </si>
  <si>
    <t>総計</t>
    <phoneticPr fontId="2"/>
  </si>
  <si>
    <t>松本城</t>
    <phoneticPr fontId="2"/>
  </si>
  <si>
    <t>美ヶ原温泉</t>
    <rPh sb="0" eb="1">
      <t>ウツク</t>
    </rPh>
    <rPh sb="2" eb="3">
      <t>ハラ</t>
    </rPh>
    <rPh sb="3" eb="5">
      <t>オンセン</t>
    </rPh>
    <phoneticPr fontId="2"/>
  </si>
  <si>
    <t>扉温泉</t>
    <rPh sb="0" eb="1">
      <t>トビラ</t>
    </rPh>
    <rPh sb="1" eb="3">
      <t>オンセン</t>
    </rPh>
    <phoneticPr fontId="2"/>
  </si>
  <si>
    <t>美ヶ原高原</t>
    <rPh sb="3" eb="4">
      <t>タカ</t>
    </rPh>
    <rPh sb="4" eb="5">
      <t>ハラ</t>
    </rPh>
    <phoneticPr fontId="2"/>
  </si>
  <si>
    <t>浅間温泉</t>
    <phoneticPr fontId="2"/>
  </si>
  <si>
    <t>美鈴湖</t>
    <phoneticPr fontId="2"/>
  </si>
  <si>
    <t>福寿草の里</t>
    <rPh sb="0" eb="3">
      <t>フクジュソウ</t>
    </rPh>
    <rPh sb="4" eb="5">
      <t>サト</t>
    </rPh>
    <phoneticPr fontId="2"/>
  </si>
  <si>
    <t>奈川温泉</t>
    <rPh sb="0" eb="2">
      <t>ナガワ</t>
    </rPh>
    <rPh sb="2" eb="4">
      <t>オンセン</t>
    </rPh>
    <phoneticPr fontId="2"/>
  </si>
  <si>
    <t>奈川高原</t>
    <rPh sb="0" eb="2">
      <t>ナガワ</t>
    </rPh>
    <rPh sb="2" eb="4">
      <t>コウゲン</t>
    </rPh>
    <phoneticPr fontId="2"/>
  </si>
  <si>
    <t>上高地</t>
    <rPh sb="0" eb="3">
      <t>カミコウチ</t>
    </rPh>
    <phoneticPr fontId="2"/>
  </si>
  <si>
    <t>乗鞍高原</t>
    <rPh sb="0" eb="2">
      <t>ノリクラ</t>
    </rPh>
    <rPh sb="2" eb="4">
      <t>コウゲン</t>
    </rPh>
    <phoneticPr fontId="2"/>
  </si>
  <si>
    <t>白骨温泉</t>
    <rPh sb="0" eb="1">
      <t>シロ</t>
    </rPh>
    <rPh sb="1" eb="2">
      <t>ホネ</t>
    </rPh>
    <rPh sb="2" eb="4">
      <t>オンセン</t>
    </rPh>
    <phoneticPr fontId="2"/>
  </si>
  <si>
    <t>竜島温泉
せせらぎの湯</t>
    <rPh sb="0" eb="1">
      <t>リュウ</t>
    </rPh>
    <rPh sb="1" eb="2">
      <t>シマ</t>
    </rPh>
    <rPh sb="2" eb="4">
      <t>オンセン</t>
    </rPh>
    <rPh sb="10" eb="11">
      <t>ユ</t>
    </rPh>
    <phoneticPr fontId="2"/>
  </si>
  <si>
    <t>開館日数</t>
    <phoneticPr fontId="2"/>
  </si>
  <si>
    <t>使用料総額</t>
    <rPh sb="0" eb="3">
      <t>シヨウリョウ</t>
    </rPh>
    <rPh sb="3" eb="5">
      <t>ソウガク</t>
    </rPh>
    <phoneticPr fontId="2"/>
  </si>
  <si>
    <t>利用者数</t>
    <rPh sb="3" eb="4">
      <t>スウ</t>
    </rPh>
    <phoneticPr fontId="2"/>
  </si>
  <si>
    <t>総数</t>
    <phoneticPr fontId="2"/>
  </si>
  <si>
    <t>大人</t>
    <phoneticPr fontId="2"/>
  </si>
  <si>
    <t>小人</t>
    <phoneticPr fontId="2"/>
  </si>
  <si>
    <t>日</t>
    <rPh sb="0" eb="1">
      <t>ヒ</t>
    </rPh>
    <phoneticPr fontId="2"/>
  </si>
  <si>
    <t>千円</t>
    <rPh sb="0" eb="2">
      <t>センエン</t>
    </rPh>
    <phoneticPr fontId="2"/>
  </si>
  <si>
    <t>開場日数</t>
    <phoneticPr fontId="2"/>
  </si>
  <si>
    <t>利用人数</t>
    <phoneticPr fontId="2"/>
  </si>
  <si>
    <t>使用料総額</t>
    <phoneticPr fontId="2"/>
  </si>
  <si>
    <t>利用台数</t>
    <rPh sb="2" eb="3">
      <t>ダイ</t>
    </rPh>
    <phoneticPr fontId="2"/>
  </si>
  <si>
    <t>台</t>
    <rPh sb="0" eb="1">
      <t>ダイ</t>
    </rPh>
    <phoneticPr fontId="2"/>
  </si>
  <si>
    <t>総利用者数</t>
    <rPh sb="0" eb="1">
      <t>ソウ</t>
    </rPh>
    <rPh sb="1" eb="3">
      <t>リヨウ</t>
    </rPh>
    <rPh sb="3" eb="4">
      <t>シャ</t>
    </rPh>
    <rPh sb="4" eb="5">
      <t>スウ</t>
    </rPh>
    <phoneticPr fontId="2"/>
  </si>
  <si>
    <t>営業日数</t>
    <rPh sb="0" eb="2">
      <t>エイギョウ</t>
    </rPh>
    <rPh sb="2" eb="4">
      <t>ニッスウ</t>
    </rPh>
    <phoneticPr fontId="2"/>
  </si>
  <si>
    <t>利用料総額</t>
    <rPh sb="0" eb="2">
      <t>リヨウ</t>
    </rPh>
    <rPh sb="2" eb="3">
      <t>リョウ</t>
    </rPh>
    <rPh sb="3" eb="4">
      <t>ソウスウ</t>
    </rPh>
    <rPh sb="4" eb="5">
      <t>ガク</t>
    </rPh>
    <phoneticPr fontId="2"/>
  </si>
  <si>
    <t>利用者合計</t>
    <rPh sb="0" eb="2">
      <t>リヨウ</t>
    </rPh>
    <rPh sb="2" eb="3">
      <t>シャ</t>
    </rPh>
    <rPh sb="3" eb="5">
      <t>ゴウケイ</t>
    </rPh>
    <phoneticPr fontId="2"/>
  </si>
  <si>
    <t>人</t>
    <rPh sb="0" eb="1">
      <t>ニン</t>
    </rPh>
    <phoneticPr fontId="2"/>
  </si>
  <si>
    <t>営業日</t>
    <rPh sb="0" eb="2">
      <t>エイギョウ</t>
    </rPh>
    <rPh sb="2" eb="3">
      <t>ビ</t>
    </rPh>
    <phoneticPr fontId="2"/>
  </si>
  <si>
    <t>宿泊</t>
    <rPh sb="0" eb="1">
      <t>ヤド</t>
    </rPh>
    <rPh sb="1" eb="2">
      <t>ハク</t>
    </rPh>
    <phoneticPr fontId="2"/>
  </si>
  <si>
    <t>小人</t>
    <rPh sb="0" eb="1">
      <t>ショウ</t>
    </rPh>
    <rPh sb="1" eb="2">
      <t>ニン</t>
    </rPh>
    <phoneticPr fontId="2"/>
  </si>
  <si>
    <t>大人</t>
    <rPh sb="0" eb="1">
      <t>ダイ</t>
    </rPh>
    <rPh sb="1" eb="2">
      <t>ニン</t>
    </rPh>
    <phoneticPr fontId="2"/>
  </si>
  <si>
    <t>宿泊者数</t>
    <rPh sb="0" eb="2">
      <t>シュクハク</t>
    </rPh>
    <rPh sb="2" eb="3">
      <t>シャ</t>
    </rPh>
    <rPh sb="3" eb="4">
      <t>スウ</t>
    </rPh>
    <phoneticPr fontId="2"/>
  </si>
  <si>
    <t>　（1）　梓水苑</t>
    <rPh sb="5" eb="6">
      <t>アズサ</t>
    </rPh>
    <rPh sb="6" eb="7">
      <t>ミズ</t>
    </rPh>
    <rPh sb="7" eb="8">
      <t>エン</t>
    </rPh>
    <phoneticPr fontId="2"/>
  </si>
  <si>
    <t>総利用者数</t>
    <rPh sb="0" eb="1">
      <t>ソウ</t>
    </rPh>
    <rPh sb="1" eb="4">
      <t>リヨウシャ</t>
    </rPh>
    <rPh sb="4" eb="5">
      <t>スウ</t>
    </rPh>
    <phoneticPr fontId="2"/>
  </si>
  <si>
    <t>　（2）　梓川地域休養施設（松香寮）</t>
    <rPh sb="5" eb="7">
      <t>アズサガワ</t>
    </rPh>
    <rPh sb="7" eb="9">
      <t>チイキ</t>
    </rPh>
    <rPh sb="9" eb="11">
      <t>キュウヨウ</t>
    </rPh>
    <rPh sb="11" eb="13">
      <t>シセツ</t>
    </rPh>
    <rPh sb="14" eb="15">
      <t>マツ</t>
    </rPh>
    <rPh sb="15" eb="16">
      <t>カオ</t>
    </rPh>
    <rPh sb="16" eb="17">
      <t>リョウ</t>
    </rPh>
    <phoneticPr fontId="2"/>
  </si>
  <si>
    <t>開館日</t>
    <rPh sb="0" eb="2">
      <t>カイカン</t>
    </rPh>
    <rPh sb="2" eb="3">
      <t>ビ</t>
    </rPh>
    <phoneticPr fontId="2"/>
  </si>
  <si>
    <t>使用料総額</t>
    <rPh sb="0" eb="2">
      <t>シヨウ</t>
    </rPh>
    <rPh sb="2" eb="3">
      <t>リョウ</t>
    </rPh>
    <rPh sb="3" eb="4">
      <t>ソウスウ</t>
    </rPh>
    <rPh sb="4" eb="5">
      <t>ガク</t>
    </rPh>
    <phoneticPr fontId="2"/>
  </si>
  <si>
    <t>利用者数</t>
    <rPh sb="0" eb="2">
      <t>リヨウ</t>
    </rPh>
    <rPh sb="2" eb="3">
      <t>シャ</t>
    </rPh>
    <rPh sb="3" eb="4">
      <t>スウ</t>
    </rPh>
    <phoneticPr fontId="2"/>
  </si>
  <si>
    <t>Ｋ　　商工・観光</t>
    <rPh sb="3" eb="5">
      <t>ショウコウ</t>
    </rPh>
    <rPh sb="6" eb="8">
      <t>カンコウ</t>
    </rPh>
    <phoneticPr fontId="2"/>
  </si>
  <si>
    <t>【商　業】</t>
    <rPh sb="1" eb="2">
      <t>ショウ</t>
    </rPh>
    <rPh sb="3" eb="4">
      <t>ギョウ</t>
    </rPh>
    <phoneticPr fontId="1"/>
  </si>
  <si>
    <t>【工　業】</t>
    <rPh sb="1" eb="2">
      <t>コウ</t>
    </rPh>
    <rPh sb="3" eb="4">
      <t>ギョウ</t>
    </rPh>
    <phoneticPr fontId="1"/>
  </si>
  <si>
    <t>【観　光】</t>
    <rPh sb="1" eb="2">
      <t>ミ</t>
    </rPh>
    <rPh sb="3" eb="4">
      <t>ヒカリ</t>
    </rPh>
    <phoneticPr fontId="1"/>
  </si>
  <si>
    <t>1101　商業の概要</t>
  </si>
  <si>
    <t>1103　工業の概要（従業者数４人以上の事業所）</t>
  </si>
  <si>
    <t>1104　産業中分類別事業所数、従業者及び製造品出荷額等（従業者数４人以上の事業所）</t>
  </si>
  <si>
    <t>1105　観光地利用者数</t>
  </si>
  <si>
    <t>年次</t>
    <phoneticPr fontId="2"/>
  </si>
  <si>
    <t>年度</t>
    <phoneticPr fontId="2"/>
  </si>
  <si>
    <t>区分</t>
    <phoneticPr fontId="1"/>
  </si>
  <si>
    <t>　　　　観光温泉課</t>
    <rPh sb="4" eb="6">
      <t>カンコウ</t>
    </rPh>
    <rPh sb="6" eb="8">
      <t>オンセン</t>
    </rPh>
    <rPh sb="8" eb="9">
      <t>カ</t>
    </rPh>
    <phoneticPr fontId="2"/>
  </si>
  <si>
    <t>28年</t>
    <rPh sb="2" eb="3">
      <t>ネン</t>
    </rPh>
    <phoneticPr fontId="1"/>
  </si>
  <si>
    <t>　　　　   (3)各数値は現在の市域に合わせて組み替えています。</t>
    <rPh sb="10" eb="11">
      <t>カク</t>
    </rPh>
    <rPh sb="11" eb="13">
      <t>スウチ</t>
    </rPh>
    <rPh sb="14" eb="16">
      <t>ゲンザイ</t>
    </rPh>
    <rPh sb="17" eb="19">
      <t>シイキ</t>
    </rPh>
    <rPh sb="20" eb="21">
      <t>ア</t>
    </rPh>
    <rPh sb="24" eb="25">
      <t>ク</t>
    </rPh>
    <rPh sb="26" eb="27">
      <t>カ</t>
    </rPh>
    <phoneticPr fontId="1"/>
  </si>
  <si>
    <t>建築材料、鉱物・金属材料等卸売業</t>
    <rPh sb="10" eb="12">
      <t>ザイリョウ</t>
    </rPh>
    <phoneticPr fontId="1"/>
  </si>
  <si>
    <t>　　　　   (4)各数値は現在の市域に合わせて組み替えています。</t>
    <rPh sb="10" eb="11">
      <t>カク</t>
    </rPh>
    <rPh sb="11" eb="13">
      <t>スウチ</t>
    </rPh>
    <rPh sb="14" eb="16">
      <t>ゲンザイ</t>
    </rPh>
    <rPh sb="17" eb="19">
      <t>シイキ</t>
    </rPh>
    <rPh sb="20" eb="21">
      <t>ア</t>
    </rPh>
    <rPh sb="24" eb="25">
      <t>ク</t>
    </rPh>
    <rPh sb="26" eb="27">
      <t>カ</t>
    </rPh>
    <phoneticPr fontId="1"/>
  </si>
  <si>
    <t>　　　　「工業統計調査」、「平成28年経済センサス‐活動調査」</t>
    <rPh sb="5" eb="7">
      <t>コウギョウ</t>
    </rPh>
    <rPh sb="7" eb="9">
      <t>トウケイ</t>
    </rPh>
    <rPh sb="9" eb="11">
      <t>チョウサ</t>
    </rPh>
    <rPh sb="14" eb="16">
      <t>ヘイセイ</t>
    </rPh>
    <rPh sb="18" eb="19">
      <t>ネン</t>
    </rPh>
    <rPh sb="19" eb="21">
      <t>ケイザイ</t>
    </rPh>
    <rPh sb="26" eb="28">
      <t>カツドウ</t>
    </rPh>
    <rPh sb="28" eb="30">
      <t>チョウサ</t>
    </rPh>
    <phoneticPr fontId="2"/>
  </si>
  <si>
    <t>　　　　注 (1)従業者4人以上の事業所の数値</t>
    <rPh sb="4" eb="5">
      <t>チュウ</t>
    </rPh>
    <rPh sb="9" eb="12">
      <t>ジュウギョウシャ</t>
    </rPh>
    <rPh sb="13" eb="14">
      <t>ニン</t>
    </rPh>
    <rPh sb="14" eb="16">
      <t>イジョウ</t>
    </rPh>
    <rPh sb="17" eb="20">
      <t>ジギョウショ</t>
    </rPh>
    <rPh sb="21" eb="23">
      <t>スウチ</t>
    </rPh>
    <phoneticPr fontId="1"/>
  </si>
  <si>
    <t>　　　　　 (2)従業者数は、26年は平成26年12月31日現在、27・28年各年は6月1日現在の数値</t>
    <rPh sb="9" eb="10">
      <t>ジュウ</t>
    </rPh>
    <rPh sb="10" eb="13">
      <t>ギョウシャスウ</t>
    </rPh>
    <rPh sb="17" eb="18">
      <t>ネン</t>
    </rPh>
    <rPh sb="26" eb="27">
      <t>ガツ</t>
    </rPh>
    <rPh sb="29" eb="30">
      <t>ニチ</t>
    </rPh>
    <rPh sb="30" eb="32">
      <t>ゲンザイ</t>
    </rPh>
    <rPh sb="38" eb="39">
      <t>ネン</t>
    </rPh>
    <rPh sb="43" eb="44">
      <t>ガツ</t>
    </rPh>
    <rPh sb="45" eb="46">
      <t>ニチ</t>
    </rPh>
    <rPh sb="46" eb="48">
      <t>ゲンザイ</t>
    </rPh>
    <rPh sb="49" eb="51">
      <t>スウチ</t>
    </rPh>
    <phoneticPr fontId="1"/>
  </si>
  <si>
    <t>くだものと
道祖神の里
（梓水苑）</t>
    <rPh sb="6" eb="9">
      <t>ドウソジン</t>
    </rPh>
    <rPh sb="10" eb="11">
      <t>サト</t>
    </rPh>
    <rPh sb="13" eb="14">
      <t>アズサ</t>
    </rPh>
    <rPh sb="14" eb="15">
      <t>ミズ</t>
    </rPh>
    <rPh sb="15" eb="16">
      <t>エン</t>
    </rPh>
    <phoneticPr fontId="2"/>
  </si>
  <si>
    <t>1102　産業中分類別事業所数、従業者数、年間商品販売額、売場面積</t>
    <phoneticPr fontId="1"/>
  </si>
  <si>
    <t>　　　　   　 卸売業と小売業の合計とは一致しません。</t>
    <rPh sb="9" eb="12">
      <t>オロシウリギョウ</t>
    </rPh>
    <rPh sb="13" eb="16">
      <t>コウリギョウ</t>
    </rPh>
    <rPh sb="17" eb="19">
      <t>ゴウケイ</t>
    </rPh>
    <rPh sb="21" eb="22">
      <t>イッ</t>
    </rPh>
    <phoneticPr fontId="1"/>
  </si>
  <si>
    <t>　　　　   (2)年間商品販売額の計は、四捨五入を行っているため、</t>
    <rPh sb="10" eb="12">
      <t>ネンカン</t>
    </rPh>
    <rPh sb="12" eb="14">
      <t>ショウヒン</t>
    </rPh>
    <rPh sb="14" eb="16">
      <t>ハンバイ</t>
    </rPh>
    <rPh sb="16" eb="17">
      <t>ガク</t>
    </rPh>
    <rPh sb="18" eb="19">
      <t>ケイ</t>
    </rPh>
    <rPh sb="21" eb="25">
      <t>シシャゴニュウ</t>
    </rPh>
    <rPh sb="26" eb="27">
      <t>オコナ</t>
    </rPh>
    <phoneticPr fontId="1"/>
  </si>
  <si>
    <t>　　　　　　　　数値の増減は単純に比較できません。</t>
    <rPh sb="8" eb="10">
      <t>スウチ</t>
    </rPh>
    <rPh sb="11" eb="13">
      <t>ゾウゲン</t>
    </rPh>
    <phoneticPr fontId="1"/>
  </si>
  <si>
    <t>　　　　注 (1)「商業統計調査」と「経済センサス」では調査方法が異なるため、</t>
    <rPh sb="4" eb="5">
      <t>チュウ</t>
    </rPh>
    <rPh sb="10" eb="12">
      <t>ショウギョウ</t>
    </rPh>
    <rPh sb="12" eb="14">
      <t>トウケイ</t>
    </rPh>
    <rPh sb="14" eb="16">
      <t>チョウサ</t>
    </rPh>
    <rPh sb="19" eb="21">
      <t>ケイザイ</t>
    </rPh>
    <rPh sb="28" eb="30">
      <t>チョウサ</t>
    </rPh>
    <rPh sb="30" eb="32">
      <t>ホウホウ</t>
    </rPh>
    <rPh sb="33" eb="34">
      <t>コト</t>
    </rPh>
    <phoneticPr fontId="1"/>
  </si>
  <si>
    <t>　　　　「平成19年商業統計調査結果」「平成24・28年経済センサス-活動調査　卸売業，小売業に関する集計」</t>
    <rPh sb="5" eb="7">
      <t>ヘイセイ</t>
    </rPh>
    <rPh sb="9" eb="10">
      <t>ネン</t>
    </rPh>
    <rPh sb="10" eb="12">
      <t>ショウギョウ</t>
    </rPh>
    <rPh sb="12" eb="14">
      <t>トウケイ</t>
    </rPh>
    <rPh sb="14" eb="16">
      <t>チョウサ</t>
    </rPh>
    <rPh sb="16" eb="18">
      <t>ケッカ</t>
    </rPh>
    <rPh sb="20" eb="22">
      <t>ヘイセイ</t>
    </rPh>
    <rPh sb="27" eb="28">
      <t>ネン</t>
    </rPh>
    <rPh sb="28" eb="30">
      <t>ケイザイ</t>
    </rPh>
    <rPh sb="35" eb="37">
      <t>カツドウ</t>
    </rPh>
    <rPh sb="37" eb="39">
      <t>チョウサ</t>
    </rPh>
    <rPh sb="40" eb="43">
      <t>オロシウリギョウ</t>
    </rPh>
    <phoneticPr fontId="2"/>
  </si>
  <si>
    <t>年間商品販売額</t>
    <phoneticPr fontId="1"/>
  </si>
  <si>
    <t>　　　　   (3)年間商品販売額の小売業計は、四捨五入を行っているため小分類の合計とは一致しません。</t>
    <rPh sb="10" eb="12">
      <t>ネンカン</t>
    </rPh>
    <rPh sb="12" eb="14">
      <t>ショウヒン</t>
    </rPh>
    <rPh sb="14" eb="16">
      <t>ハンバイ</t>
    </rPh>
    <rPh sb="16" eb="17">
      <t>ガク</t>
    </rPh>
    <rPh sb="18" eb="21">
      <t>コウリギョウ</t>
    </rPh>
    <rPh sb="21" eb="22">
      <t>ケイ</t>
    </rPh>
    <rPh sb="24" eb="28">
      <t>シシャゴニュウ</t>
    </rPh>
    <rPh sb="29" eb="30">
      <t>オコナ</t>
    </rPh>
    <rPh sb="36" eb="39">
      <t>ショウブンルイ</t>
    </rPh>
    <rPh sb="40" eb="42">
      <t>ゴウケイ</t>
    </rPh>
    <rPh sb="44" eb="46">
      <t>イッチ</t>
    </rPh>
    <phoneticPr fontId="1"/>
  </si>
  <si>
    <t>　　　　   (2)年間商品販売額の計は、四捨五入を行っているため卸売業と小売業の合計とは一致しません。</t>
    <rPh sb="10" eb="12">
      <t>ネンカン</t>
    </rPh>
    <rPh sb="12" eb="14">
      <t>ショウヒン</t>
    </rPh>
    <rPh sb="14" eb="16">
      <t>ハンバイ</t>
    </rPh>
    <rPh sb="16" eb="17">
      <t>ガク</t>
    </rPh>
    <rPh sb="18" eb="19">
      <t>ケイ</t>
    </rPh>
    <rPh sb="21" eb="25">
      <t>シシャゴニュウ</t>
    </rPh>
    <rPh sb="26" eb="27">
      <t>オコナ</t>
    </rPh>
    <rPh sb="33" eb="36">
      <t>オロシウリギョウ</t>
    </rPh>
    <rPh sb="37" eb="40">
      <t>コウリギョウ</t>
    </rPh>
    <rPh sb="41" eb="43">
      <t>ゴウケイ</t>
    </rPh>
    <rPh sb="45" eb="46">
      <t>イッ</t>
    </rPh>
    <phoneticPr fontId="1"/>
  </si>
  <si>
    <t>　　　　注 (1)「商業統計調査」と「経済センサス」では調査方法が異なるため、数値の増減は単純に比較できません。</t>
    <rPh sb="4" eb="5">
      <t>チュウ</t>
    </rPh>
    <rPh sb="10" eb="12">
      <t>ショウギョウ</t>
    </rPh>
    <rPh sb="12" eb="14">
      <t>トウケイ</t>
    </rPh>
    <rPh sb="14" eb="16">
      <t>チョウサ</t>
    </rPh>
    <rPh sb="19" eb="21">
      <t>ケイザイ</t>
    </rPh>
    <rPh sb="28" eb="30">
      <t>チョウサ</t>
    </rPh>
    <rPh sb="30" eb="32">
      <t>ホウホウ</t>
    </rPh>
    <rPh sb="33" eb="34">
      <t>コト</t>
    </rPh>
    <rPh sb="39" eb="41">
      <t>スウチ</t>
    </rPh>
    <rPh sb="42" eb="44">
      <t>ゾウゲン</t>
    </rPh>
    <phoneticPr fontId="1"/>
  </si>
  <si>
    <t>　　　　「平成 19年商業統計調査結果」「平成24・28年経済センサス-活動調査　卸売業，小売業に関する集計」</t>
    <rPh sb="5" eb="7">
      <t>ヘイセイ</t>
    </rPh>
    <rPh sb="10" eb="11">
      <t>ネン</t>
    </rPh>
    <rPh sb="11" eb="13">
      <t>ショウギョウ</t>
    </rPh>
    <rPh sb="13" eb="15">
      <t>トウケイ</t>
    </rPh>
    <rPh sb="15" eb="17">
      <t>チョウサ</t>
    </rPh>
    <rPh sb="17" eb="19">
      <t>ケッカ</t>
    </rPh>
    <rPh sb="21" eb="23">
      <t>ヘイセイ</t>
    </rPh>
    <rPh sb="28" eb="29">
      <t>ネン</t>
    </rPh>
    <rPh sb="29" eb="31">
      <t>ケイザイ</t>
    </rPh>
    <rPh sb="36" eb="38">
      <t>カツドウ</t>
    </rPh>
    <rPh sb="38" eb="40">
      <t>チョウサ</t>
    </rPh>
    <rPh sb="41" eb="44">
      <t>オロシウリギョウ</t>
    </rPh>
    <phoneticPr fontId="2"/>
  </si>
  <si>
    <t>1事業所
当たり</t>
    <rPh sb="1" eb="2">
      <t>コト</t>
    </rPh>
    <rPh sb="2" eb="3">
      <t>ギョウ</t>
    </rPh>
    <rPh sb="3" eb="4">
      <t>ショ</t>
    </rPh>
    <rPh sb="5" eb="6">
      <t>ア</t>
    </rPh>
    <phoneticPr fontId="1"/>
  </si>
  <si>
    <t>1102  産業中分類別事業所数、従業者数、年間商品販売額及び売場面積</t>
    <rPh sb="6" eb="8">
      <t>サンギョウ</t>
    </rPh>
    <rPh sb="8" eb="9">
      <t>ナカ</t>
    </rPh>
    <rPh sb="9" eb="12">
      <t>ブンルイベツ</t>
    </rPh>
    <rPh sb="12" eb="14">
      <t>ジギョウ</t>
    </rPh>
    <rPh sb="14" eb="15">
      <t>ジョ</t>
    </rPh>
    <rPh sb="15" eb="16">
      <t>カズ</t>
    </rPh>
    <rPh sb="17" eb="20">
      <t>ジュウギョウシャ</t>
    </rPh>
    <rPh sb="20" eb="21">
      <t>スウ</t>
    </rPh>
    <rPh sb="22" eb="24">
      <t>ネンカン</t>
    </rPh>
    <rPh sb="24" eb="26">
      <t>ショウヒン</t>
    </rPh>
    <rPh sb="26" eb="28">
      <t>ハンバイ</t>
    </rPh>
    <rPh sb="28" eb="29">
      <t>ガク</t>
    </rPh>
    <rPh sb="29" eb="30">
      <t>オヨ</t>
    </rPh>
    <rPh sb="31" eb="33">
      <t>ウリバ</t>
    </rPh>
    <rPh sb="33" eb="35">
      <t>メンセキ</t>
    </rPh>
    <phoneticPr fontId="1"/>
  </si>
  <si>
    <t>　　　　　 (2)従業者数は、28年は12月31日現在、27・29年は6月1日現在の数値</t>
    <rPh sb="9" eb="10">
      <t>ジュウ</t>
    </rPh>
    <rPh sb="10" eb="13">
      <t>ギョウシャスウ</t>
    </rPh>
    <rPh sb="17" eb="18">
      <t>ネン</t>
    </rPh>
    <rPh sb="21" eb="22">
      <t>ガツ</t>
    </rPh>
    <rPh sb="24" eb="25">
      <t>ニチ</t>
    </rPh>
    <rPh sb="25" eb="27">
      <t>ゲンザイ</t>
    </rPh>
    <rPh sb="33" eb="34">
      <t>ネン</t>
    </rPh>
    <rPh sb="35" eb="36">
      <t>ヘイネン</t>
    </rPh>
    <rPh sb="36" eb="37">
      <t>ガツ</t>
    </rPh>
    <rPh sb="38" eb="39">
      <t>ニチ</t>
    </rPh>
    <rPh sb="39" eb="41">
      <t>ゲンザイ</t>
    </rPh>
    <rPh sb="42" eb="44">
      <t>スウチ</t>
    </rPh>
    <phoneticPr fontId="1"/>
  </si>
  <si>
    <t>X</t>
  </si>
  <si>
    <t>29年</t>
    <rPh sb="2" eb="3">
      <t>ネン</t>
    </rPh>
    <phoneticPr fontId="1"/>
  </si>
  <si>
    <t>28年</t>
  </si>
  <si>
    <t>現金給与総額</t>
    <phoneticPr fontId="1"/>
  </si>
  <si>
    <t>元</t>
    <rPh sb="0" eb="1">
      <t>モト</t>
    </rPh>
    <phoneticPr fontId="1"/>
  </si>
  <si>
    <t>　　　　注 利用者数は入浴者数</t>
    <rPh sb="4" eb="5">
      <t>チュウ</t>
    </rPh>
    <rPh sb="6" eb="8">
      <t>リヨウ</t>
    </rPh>
    <rPh sb="8" eb="9">
      <t>シャ</t>
    </rPh>
    <rPh sb="9" eb="10">
      <t>スウ</t>
    </rPh>
    <rPh sb="11" eb="13">
      <t>ニュウヨク</t>
    </rPh>
    <rPh sb="13" eb="14">
      <t>シャ</t>
    </rPh>
    <rPh sb="14" eb="15">
      <t>スウ</t>
    </rPh>
    <phoneticPr fontId="1"/>
  </si>
  <si>
    <t>1113　奈川ウッディ・もっく利用状況</t>
    <rPh sb="5" eb="7">
      <t>ナガワ</t>
    </rPh>
    <rPh sb="15" eb="17">
      <t>リヨウ</t>
    </rPh>
    <rPh sb="17" eb="19">
      <t>ジョウキョウ</t>
    </rPh>
    <phoneticPr fontId="2"/>
  </si>
  <si>
    <t>1114　奈川高ソメキャンプ場利用状況</t>
    <rPh sb="5" eb="7">
      <t>ナガワ</t>
    </rPh>
    <rPh sb="7" eb="8">
      <t>タカ</t>
    </rPh>
    <rPh sb="14" eb="15">
      <t>ジョウ</t>
    </rPh>
    <rPh sb="15" eb="17">
      <t>リヨウ</t>
    </rPh>
    <rPh sb="17" eb="19">
      <t>ジョウキョウ</t>
    </rPh>
    <phoneticPr fontId="2"/>
  </si>
  <si>
    <t>1115　野麦峠オートキャンプ場利用状況</t>
    <rPh sb="5" eb="8">
      <t>ノムギトウゲ</t>
    </rPh>
    <rPh sb="15" eb="16">
      <t>ジョウ</t>
    </rPh>
    <rPh sb="16" eb="18">
      <t>リヨウ</t>
    </rPh>
    <rPh sb="18" eb="20">
      <t>ジョウキョウ</t>
    </rPh>
    <phoneticPr fontId="2"/>
  </si>
  <si>
    <t>1113　奈川ウッディ・もっく利用状況</t>
    <phoneticPr fontId="1"/>
  </si>
  <si>
    <t>1114　奈川高ソメキャンプ場利用状況</t>
    <phoneticPr fontId="1"/>
  </si>
  <si>
    <t>1115　野麦峠オートキャンプ場利用状況</t>
    <phoneticPr fontId="1"/>
  </si>
  <si>
    <t>30年</t>
    <rPh sb="2" eb="3">
      <t>ネン</t>
    </rPh>
    <phoneticPr fontId="1"/>
  </si>
  <si>
    <t>窯業</t>
    <rPh sb="0" eb="1">
      <t>カマ</t>
    </rPh>
    <rPh sb="1" eb="2">
      <t>ギョウ</t>
    </rPh>
    <phoneticPr fontId="8"/>
  </si>
  <si>
    <t>プラスチック</t>
  </si>
  <si>
    <t>前年比(％)</t>
  </si>
  <si>
    <t>　　　　観光温泉課、山岳観光課（令和３年度：観光プロモーション課、アルプスリゾート整備本部）</t>
    <rPh sb="4" eb="9">
      <t>カンコウオンセンカ</t>
    </rPh>
    <rPh sb="10" eb="15">
      <t>サンガクカンコウカ</t>
    </rPh>
    <rPh sb="16" eb="18">
      <t>レイワ</t>
    </rPh>
    <rPh sb="19" eb="21">
      <t>ネンド</t>
    </rPh>
    <rPh sb="22" eb="24">
      <t>カンコウ</t>
    </rPh>
    <rPh sb="31" eb="32">
      <t>カ</t>
    </rPh>
    <rPh sb="41" eb="43">
      <t>セイビ</t>
    </rPh>
    <rPh sb="43" eb="45">
      <t>ホンブ</t>
    </rPh>
    <phoneticPr fontId="2"/>
  </si>
  <si>
    <t>　　　　観光温泉課（令和３年度：観光プロモーション課）</t>
    <rPh sb="4" eb="9">
      <t>カンコウオンセンカ</t>
    </rPh>
    <rPh sb="10" eb="12">
      <t>レイワ</t>
    </rPh>
    <rPh sb="13" eb="15">
      <t>ネンド</t>
    </rPh>
    <rPh sb="16" eb="18">
      <t>カンコウ</t>
    </rPh>
    <rPh sb="25" eb="26">
      <t>カ</t>
    </rPh>
    <phoneticPr fontId="2"/>
  </si>
  <si>
    <t>1106  浅間温泉会館 (ホットプラザ浅間) 利用実績</t>
    <rPh sb="6" eb="8">
      <t>アサマ</t>
    </rPh>
    <rPh sb="8" eb="10">
      <t>オンセン</t>
    </rPh>
    <rPh sb="10" eb="12">
      <t>カイカン</t>
    </rPh>
    <rPh sb="20" eb="22">
      <t>アサマ</t>
    </rPh>
    <rPh sb="24" eb="28">
      <t>リヨウシャ</t>
    </rPh>
    <phoneticPr fontId="2"/>
  </si>
  <si>
    <t>1106　浅間温泉会館 (ホットプラザ浅間) 利用実績</t>
    <phoneticPr fontId="1"/>
  </si>
  <si>
    <t>　　　　観光温泉課（令和３年度：観光プロモーション課）</t>
    <rPh sb="4" eb="6">
      <t>カンコウ</t>
    </rPh>
    <rPh sb="6" eb="8">
      <t>オンセン</t>
    </rPh>
    <rPh sb="8" eb="9">
      <t>カ</t>
    </rPh>
    <rPh sb="10" eb="12">
      <t>レイワ</t>
    </rPh>
    <rPh sb="13" eb="15">
      <t>ネンド</t>
    </rPh>
    <rPh sb="16" eb="18">
      <t>カンコウ</t>
    </rPh>
    <rPh sb="25" eb="26">
      <t>カ</t>
    </rPh>
    <phoneticPr fontId="2"/>
  </si>
  <si>
    <t>1107  美ヶ原温泉テニスコート利用実績</t>
    <rPh sb="6" eb="9">
      <t>ウツクシガハラ</t>
    </rPh>
    <rPh sb="9" eb="11">
      <t>オンセン</t>
    </rPh>
    <rPh sb="17" eb="21">
      <t>リヨウシャ</t>
    </rPh>
    <phoneticPr fontId="2"/>
  </si>
  <si>
    <t>1107　美ヶ原温泉テニスコート利用実績</t>
    <phoneticPr fontId="1"/>
  </si>
  <si>
    <t>　　　（令和３年度：観光プロモーション課）</t>
    <phoneticPr fontId="1"/>
  </si>
  <si>
    <t>1108  美ヶ原温泉駐車場利用実績</t>
    <rPh sb="6" eb="9">
      <t>ウツクシガハラ</t>
    </rPh>
    <rPh sb="9" eb="11">
      <t>オンセン</t>
    </rPh>
    <rPh sb="11" eb="14">
      <t>チュウシャジョウ</t>
    </rPh>
    <rPh sb="14" eb="18">
      <t>リヨウシャ</t>
    </rPh>
    <phoneticPr fontId="2"/>
  </si>
  <si>
    <t>1108　美ヶ原温泉駐車場利用実績</t>
    <phoneticPr fontId="1"/>
  </si>
  <si>
    <t>　　　（令和３年度：観光プロモーション課）</t>
    <rPh sb="4" eb="6">
      <t>レイワ</t>
    </rPh>
    <rPh sb="7" eb="9">
      <t>ネンド</t>
    </rPh>
    <rPh sb="10" eb="12">
      <t>カンコウ</t>
    </rPh>
    <rPh sb="19" eb="20">
      <t>カ</t>
    </rPh>
    <phoneticPr fontId="1"/>
  </si>
  <si>
    <t>1109  三城いこいの広場利用実績</t>
    <rPh sb="6" eb="7">
      <t>サン</t>
    </rPh>
    <rPh sb="7" eb="8">
      <t>ジロ</t>
    </rPh>
    <rPh sb="12" eb="14">
      <t>ヒロバ</t>
    </rPh>
    <rPh sb="14" eb="18">
      <t>リヨウシャ</t>
    </rPh>
    <phoneticPr fontId="2"/>
  </si>
  <si>
    <t>1109　三城いこいの広場利用実績</t>
    <phoneticPr fontId="1"/>
  </si>
  <si>
    <t>1110　梓水苑、梓川地域休養施設（松香寮）利用状況</t>
    <rPh sb="5" eb="6">
      <t>アズサ</t>
    </rPh>
    <rPh sb="6" eb="7">
      <t>ミズ</t>
    </rPh>
    <rPh sb="7" eb="8">
      <t>エン</t>
    </rPh>
    <rPh sb="18" eb="19">
      <t>マツ</t>
    </rPh>
    <rPh sb="19" eb="20">
      <t>カオ</t>
    </rPh>
    <rPh sb="20" eb="21">
      <t>リョウ</t>
    </rPh>
    <phoneticPr fontId="2"/>
  </si>
  <si>
    <t>1110　梓水苑、梓川地域休養施設（松香寮）利用状況</t>
    <phoneticPr fontId="1"/>
  </si>
  <si>
    <t>　　　　山岳観光課（令和３年度：アルプスリゾート整備本部）</t>
    <rPh sb="4" eb="6">
      <t>サンガク</t>
    </rPh>
    <rPh sb="6" eb="8">
      <t>カンコウ</t>
    </rPh>
    <rPh sb="8" eb="9">
      <t>カ</t>
    </rPh>
    <rPh sb="10" eb="12">
      <t>レイワ</t>
    </rPh>
    <rPh sb="13" eb="15">
      <t>ネンド</t>
    </rPh>
    <rPh sb="24" eb="26">
      <t>セイビ</t>
    </rPh>
    <rPh sb="26" eb="28">
      <t>ホンブ</t>
    </rPh>
    <phoneticPr fontId="2"/>
  </si>
  <si>
    <t>1111　乗鞍高原湯けむり館利用状況</t>
    <rPh sb="5" eb="7">
      <t>ノリクラ</t>
    </rPh>
    <rPh sb="7" eb="9">
      <t>コウゲン</t>
    </rPh>
    <rPh sb="9" eb="10">
      <t>ユ</t>
    </rPh>
    <rPh sb="13" eb="14">
      <t>カン</t>
    </rPh>
    <rPh sb="14" eb="16">
      <t>リヨウ</t>
    </rPh>
    <rPh sb="16" eb="18">
      <t>ジョウキョウ</t>
    </rPh>
    <phoneticPr fontId="2"/>
  </si>
  <si>
    <t>1111　乗鞍高原湯けむり館利用状況</t>
    <phoneticPr fontId="1"/>
  </si>
  <si>
    <t>1112　いがやレクリエーションランド利用状況</t>
    <rPh sb="19" eb="21">
      <t>リヨウ</t>
    </rPh>
    <rPh sb="21" eb="23">
      <t>ジョウキョウ</t>
    </rPh>
    <phoneticPr fontId="2"/>
  </si>
  <si>
    <t>1112　いがやレクリエーションランド利用状況</t>
    <phoneticPr fontId="1"/>
  </si>
  <si>
    <t>年度</t>
  </si>
  <si>
    <t>1116　野麦峠スキー場利用状況</t>
    <rPh sb="5" eb="8">
      <t>ノムギトウゲ</t>
    </rPh>
    <rPh sb="11" eb="12">
      <t>ジョウ</t>
    </rPh>
    <rPh sb="12" eb="14">
      <t>リヨウ</t>
    </rPh>
    <rPh sb="14" eb="16">
      <t>ジョウキョウ</t>
    </rPh>
    <phoneticPr fontId="2"/>
  </si>
  <si>
    <t>1116　野麦峠スキー場利用状況</t>
    <phoneticPr fontId="1"/>
  </si>
  <si>
    <t>　　　　山岳観光課（令和３年度：アルプスリゾート整備本部）</t>
    <rPh sb="4" eb="6">
      <t>サンガク</t>
    </rPh>
    <rPh sb="6" eb="8">
      <t>カンコウ</t>
    </rPh>
    <rPh sb="8" eb="9">
      <t>カ</t>
    </rPh>
    <rPh sb="10" eb="12">
      <t>レイワ</t>
    </rPh>
    <rPh sb="13" eb="15">
      <t>ネンド</t>
    </rPh>
    <rPh sb="24" eb="28">
      <t>セイビホンブ</t>
    </rPh>
    <phoneticPr fontId="2"/>
  </si>
  <si>
    <t>1117　上高地アルペンホテル利用状況</t>
    <rPh sb="5" eb="8">
      <t>カミコウチ</t>
    </rPh>
    <rPh sb="15" eb="17">
      <t>リヨウ</t>
    </rPh>
    <rPh sb="17" eb="19">
      <t>ジョウキョウ</t>
    </rPh>
    <phoneticPr fontId="2"/>
  </si>
  <si>
    <t>1117　上高地アルペンホテル利用状況</t>
    <phoneticPr fontId="1"/>
  </si>
  <si>
    <t>1118　徳沢ロッヂ利用状況</t>
    <rPh sb="5" eb="6">
      <t>トク</t>
    </rPh>
    <rPh sb="6" eb="7">
      <t>ザワ</t>
    </rPh>
    <rPh sb="10" eb="12">
      <t>リヨウ</t>
    </rPh>
    <rPh sb="12" eb="14">
      <t>ジョウキョウ</t>
    </rPh>
    <phoneticPr fontId="2"/>
  </si>
  <si>
    <t>1118　徳沢ロッヂ利用状況</t>
    <phoneticPr fontId="1"/>
  </si>
  <si>
    <t>1119　上高地食堂利用状況</t>
    <rPh sb="5" eb="8">
      <t>カミコウチ</t>
    </rPh>
    <rPh sb="8" eb="10">
      <t>ショクドウ</t>
    </rPh>
    <rPh sb="10" eb="12">
      <t>リヨウ</t>
    </rPh>
    <rPh sb="12" eb="14">
      <t>ジョウキョウ</t>
    </rPh>
    <phoneticPr fontId="2"/>
  </si>
  <si>
    <t>1119　上高地食堂利用状況</t>
    <phoneticPr fontId="1"/>
  </si>
  <si>
    <t>1120　焼岳小屋利用状況</t>
    <rPh sb="5" eb="7">
      <t>ヤケダケ</t>
    </rPh>
    <rPh sb="7" eb="9">
      <t>コヤ</t>
    </rPh>
    <rPh sb="9" eb="11">
      <t>リヨウ</t>
    </rPh>
    <rPh sb="11" eb="13">
      <t>ジョウキョウ</t>
    </rPh>
    <phoneticPr fontId="2"/>
  </si>
  <si>
    <t>1120　焼岳小屋利用状況</t>
    <phoneticPr fontId="1"/>
  </si>
  <si>
    <t>　　　　耕地林務課（令和３年度：森林環境課）</t>
    <rPh sb="4" eb="6">
      <t>コウチ</t>
    </rPh>
    <rPh sb="6" eb="8">
      <t>リンム</t>
    </rPh>
    <rPh sb="8" eb="9">
      <t>カ</t>
    </rPh>
    <rPh sb="10" eb="12">
      <t>レイワ</t>
    </rPh>
    <rPh sb="13" eb="15">
      <t>ネンド</t>
    </rPh>
    <rPh sb="16" eb="21">
      <t>シンリンカンキョウカ</t>
    </rPh>
    <phoneticPr fontId="2"/>
  </si>
  <si>
    <t>1121　美鈴湖もりの国利用状況</t>
    <rPh sb="5" eb="7">
      <t>ミスズ</t>
    </rPh>
    <rPh sb="7" eb="8">
      <t>コ</t>
    </rPh>
    <rPh sb="11" eb="12">
      <t>クニ</t>
    </rPh>
    <rPh sb="12" eb="14">
      <t>リヨウ</t>
    </rPh>
    <rPh sb="14" eb="16">
      <t>ジョウキョウ</t>
    </rPh>
    <phoneticPr fontId="2"/>
  </si>
  <si>
    <t>1121　美鈴湖もりの国利用状況</t>
    <phoneticPr fontId="1"/>
  </si>
  <si>
    <t>　　　　西部農林課</t>
    <rPh sb="4" eb="9">
      <t>セイブノウリンカ</t>
    </rPh>
    <phoneticPr fontId="2"/>
  </si>
  <si>
    <t>1122　ながわ山彩館利用状況</t>
    <rPh sb="8" eb="9">
      <t>ヤマ</t>
    </rPh>
    <rPh sb="9" eb="10">
      <t>アヤ</t>
    </rPh>
    <rPh sb="10" eb="11">
      <t>カン</t>
    </rPh>
    <rPh sb="11" eb="13">
      <t>リヨウ</t>
    </rPh>
    <rPh sb="13" eb="15">
      <t>ジョウキョウ</t>
    </rPh>
    <phoneticPr fontId="2"/>
  </si>
  <si>
    <t>1122　ながわ山彩館利用状況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</si>
</sst>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_);[Red]\(#,##0\)"/>
    <numFmt numFmtId="177" formatCode="0.0_);[Red]\(0.0\)"/>
    <numFmt numFmtId="178" formatCode="#,##0.00_);[Red]\(#,##0.00\)"/>
    <numFmt numFmtId="179" formatCode="#,##0.00_ "/>
    <numFmt numFmtId="180" formatCode="#,##0.0;[Red]\-#,##0.0"/>
    <numFmt numFmtId="181" formatCode="#,##0.0_ "/>
    <numFmt numFmtId="182" formatCode="#,##0_ ;[Red]\-#,##0\ "/>
    <numFmt numFmtId="183" formatCode="#,##0_ "/>
    <numFmt numFmtId="184" formatCode="#,##0.00_);[Red]\(#,##0.00\)\ "/>
    <numFmt numFmtId="185" formatCode="_ * #,##0_ ;_ * \-#,##0_ ;_ * &quot;X&quot;_ ;_ @_ "/>
    <numFmt numFmtId="186" formatCode="#,##0.0_);[Red]\(#,##0.0\)"/>
    <numFmt numFmtId="187" formatCode="0_);[Red]\(0\)"/>
  </numFmts>
  <fonts count="17" x14ac:knownFonts="1">
    <font>
      <sz val="11"/>
      <name val="ＭＳ Ｐ明朝"/>
      <family val="1"/>
      <charset val="128"/>
    </font>
    <font>
      <sz val="6"/>
      <name val="ＭＳ Ｐ明朝"/>
      <family val="1"/>
      <charset val="128"/>
    </font>
    <font>
      <sz val="6"/>
      <name val="ＭＳ Ｐゴシック"/>
      <family val="3"/>
      <charset val="128"/>
    </font>
    <font>
      <sz val="11"/>
      <name val="ＭＳ 明朝"/>
      <family val="1"/>
      <charset val="128"/>
    </font>
    <font>
      <sz val="9"/>
      <name val="ＭＳ 明朝"/>
      <family val="1"/>
      <charset val="128"/>
    </font>
    <font>
      <b/>
      <sz val="11"/>
      <name val="ＭＳ ゴシック"/>
      <family val="3"/>
      <charset val="128"/>
    </font>
    <font>
      <sz val="11"/>
      <name val="ＭＳ Ｐ明朝"/>
      <family val="1"/>
      <charset val="128"/>
    </font>
    <font>
      <b/>
      <sz val="11"/>
      <name val="ＭＳ 明朝"/>
      <family val="1"/>
      <charset val="128"/>
    </font>
    <font>
      <sz val="8"/>
      <name val="ＭＳ 明朝"/>
      <family val="1"/>
      <charset val="128"/>
    </font>
    <font>
      <sz val="11"/>
      <name val="ＭＳ Ｐゴシック"/>
      <family val="3"/>
      <charset val="128"/>
    </font>
    <font>
      <sz val="10"/>
      <name val="ＭＳ 明朝"/>
      <family val="1"/>
      <charset val="128"/>
    </font>
    <font>
      <sz val="18"/>
      <name val="ＭＳ ゴシック"/>
      <family val="3"/>
      <charset val="128"/>
    </font>
    <font>
      <sz val="11"/>
      <name val="ＭＳ ゴシック"/>
      <family val="3"/>
      <charset val="128"/>
    </font>
    <font>
      <u/>
      <sz val="11"/>
      <color theme="10"/>
      <name val="ＭＳ Ｐ明朝"/>
      <family val="1"/>
      <charset val="128"/>
    </font>
    <font>
      <u/>
      <sz val="11"/>
      <color theme="10"/>
      <name val="ＭＳ 明朝"/>
      <family val="1"/>
      <charset val="128"/>
    </font>
    <font>
      <sz val="10.5"/>
      <name val="ＭＳ 明朝"/>
      <family val="1"/>
      <charset val="128"/>
    </font>
    <font>
      <sz val="11"/>
      <color rgb="FFFF0000"/>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top style="medium">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s>
  <cellStyleXfs count="5">
    <xf numFmtId="0" fontId="0" fillId="0" borderId="0"/>
    <xf numFmtId="38" fontId="6" fillId="0" borderId="0" applyFont="0" applyFill="0" applyBorder="0" applyAlignment="0" applyProtection="0">
      <alignment vertical="center"/>
    </xf>
    <xf numFmtId="0" fontId="9" fillId="0" borderId="0"/>
    <xf numFmtId="0" fontId="9" fillId="0" borderId="0"/>
    <xf numFmtId="0" fontId="13" fillId="0" borderId="0" applyNumberFormat="0" applyFill="0" applyBorder="0" applyAlignment="0" applyProtection="0"/>
  </cellStyleXfs>
  <cellXfs count="242">
    <xf numFmtId="0" fontId="0" fillId="0" borderId="0" xfId="0"/>
    <xf numFmtId="0" fontId="3" fillId="0" borderId="0" xfId="0" applyFont="1" applyFill="1" applyAlignment="1">
      <alignment vertical="center"/>
    </xf>
    <xf numFmtId="0" fontId="3" fillId="0" borderId="2" xfId="0" applyFont="1" applyFill="1" applyBorder="1" applyAlignment="1">
      <alignment vertical="center"/>
    </xf>
    <xf numFmtId="0" fontId="3" fillId="0" borderId="7" xfId="0" applyFont="1" applyFill="1" applyBorder="1" applyAlignment="1">
      <alignment horizontal="center" vertical="center"/>
    </xf>
    <xf numFmtId="0" fontId="3" fillId="0" borderId="0" xfId="0" applyFont="1" applyFill="1"/>
    <xf numFmtId="0" fontId="3" fillId="0" borderId="3" xfId="0" applyFont="1" applyFill="1" applyBorder="1"/>
    <xf numFmtId="0" fontId="3" fillId="0" borderId="0" xfId="0" applyFont="1" applyFill="1" applyAlignment="1">
      <alignment horizontal="right"/>
    </xf>
    <xf numFmtId="0" fontId="4" fillId="0" borderId="0" xfId="0" applyFont="1" applyFill="1" applyAlignment="1">
      <alignment horizontal="right"/>
    </xf>
    <xf numFmtId="0" fontId="3" fillId="0" borderId="4" xfId="0" applyFont="1" applyFill="1" applyBorder="1" applyAlignment="1">
      <alignment vertical="center"/>
    </xf>
    <xf numFmtId="0" fontId="3" fillId="0" borderId="5" xfId="0" applyFont="1" applyFill="1" applyBorder="1"/>
    <xf numFmtId="0" fontId="5" fillId="0" borderId="0" xfId="0" applyFont="1" applyFill="1" applyAlignment="1">
      <alignment vertical="center"/>
    </xf>
    <xf numFmtId="41" fontId="3" fillId="0" borderId="0" xfId="0" applyNumberFormat="1" applyFont="1" applyFill="1" applyAlignment="1">
      <alignment horizontal="right"/>
    </xf>
    <xf numFmtId="41" fontId="3" fillId="0" borderId="5" xfId="0" applyNumberFormat="1" applyFont="1" applyFill="1" applyBorder="1" applyAlignment="1">
      <alignment horizontal="right"/>
    </xf>
    <xf numFmtId="0" fontId="7" fillId="0" borderId="0" xfId="0" applyFont="1" applyFill="1" applyAlignment="1">
      <alignment vertical="center"/>
    </xf>
    <xf numFmtId="0" fontId="3" fillId="0" borderId="0" xfId="0" applyFont="1" applyFill="1" applyBorder="1"/>
    <xf numFmtId="0" fontId="3" fillId="0" borderId="4" xfId="0" applyFont="1" applyFill="1" applyBorder="1"/>
    <xf numFmtId="0" fontId="3" fillId="0" borderId="0" xfId="0" applyFont="1" applyFill="1" applyBorder="1" applyAlignment="1">
      <alignment vertical="center"/>
    </xf>
    <xf numFmtId="0" fontId="3" fillId="0" borderId="0" xfId="0" applyFont="1"/>
    <xf numFmtId="0" fontId="3"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3" fontId="3" fillId="0" borderId="0" xfId="0" applyNumberFormat="1" applyFont="1" applyFill="1" applyBorder="1" applyAlignment="1">
      <alignment vertical="center"/>
    </xf>
    <xf numFmtId="38" fontId="3" fillId="0" borderId="0" xfId="1" applyFont="1" applyFill="1" applyAlignment="1"/>
    <xf numFmtId="0" fontId="3" fillId="0" borderId="0" xfId="0" applyFont="1" applyFill="1" applyBorder="1" applyAlignment="1">
      <alignment horizontal="right" vertical="center"/>
    </xf>
    <xf numFmtId="0" fontId="3" fillId="0" borderId="7" xfId="0" applyFont="1" applyFill="1" applyBorder="1" applyAlignment="1">
      <alignment horizontal="center" vertical="center" wrapText="1"/>
    </xf>
    <xf numFmtId="0" fontId="3" fillId="0" borderId="0" xfId="0" applyFont="1" applyAlignment="1">
      <alignment vertical="center"/>
    </xf>
    <xf numFmtId="0" fontId="3" fillId="0" borderId="17" xfId="0" applyFont="1" applyFill="1" applyBorder="1"/>
    <xf numFmtId="0" fontId="3" fillId="0" borderId="0" xfId="0" applyFont="1" applyFill="1" applyBorder="1" applyAlignment="1">
      <alignment horizontal="left"/>
    </xf>
    <xf numFmtId="0" fontId="5" fillId="0" borderId="0" xfId="0" applyFont="1" applyFill="1" applyBorder="1" applyAlignment="1">
      <alignment vertical="center"/>
    </xf>
    <xf numFmtId="0" fontId="3" fillId="0" borderId="4" xfId="0" applyFont="1" applyFill="1" applyBorder="1" applyAlignment="1">
      <alignment horizontal="center"/>
    </xf>
    <xf numFmtId="176" fontId="3" fillId="0" borderId="0" xfId="1" applyNumberFormat="1" applyFont="1" applyAlignment="1"/>
    <xf numFmtId="176" fontId="3" fillId="0" borderId="0" xfId="1" applyNumberFormat="1" applyFont="1" applyFill="1" applyBorder="1" applyAlignment="1">
      <alignment horizontal="right"/>
    </xf>
    <xf numFmtId="176" fontId="3" fillId="0" borderId="15" xfId="0" applyNumberFormat="1" applyFont="1" applyBorder="1"/>
    <xf numFmtId="176" fontId="3" fillId="0" borderId="0" xfId="0" applyNumberFormat="1" applyFont="1"/>
    <xf numFmtId="0" fontId="3" fillId="0" borderId="4" xfId="2" applyNumberFormat="1" applyFont="1" applyFill="1" applyBorder="1" applyAlignment="1">
      <alignment horizontal="distributed"/>
    </xf>
    <xf numFmtId="176" fontId="3" fillId="0" borderId="0" xfId="1" applyNumberFormat="1" applyFont="1" applyBorder="1" applyAlignment="1"/>
    <xf numFmtId="0" fontId="3" fillId="0" borderId="4" xfId="2" applyNumberFormat="1" applyFont="1" applyFill="1" applyBorder="1" applyAlignment="1">
      <alignment horizontal="distributed" shrinkToFit="1"/>
    </xf>
    <xf numFmtId="0" fontId="3" fillId="0" borderId="16" xfId="2" applyNumberFormat="1" applyFont="1" applyFill="1" applyBorder="1" applyAlignment="1">
      <alignment horizontal="distributed"/>
    </xf>
    <xf numFmtId="176" fontId="3" fillId="0" borderId="5" xfId="1" applyNumberFormat="1" applyFont="1" applyBorder="1" applyAlignment="1"/>
    <xf numFmtId="0" fontId="3" fillId="0" borderId="0" xfId="2" applyNumberFormat="1" applyFont="1" applyFill="1" applyBorder="1" applyAlignment="1">
      <alignment horizontal="distributed"/>
    </xf>
    <xf numFmtId="0" fontId="3" fillId="0" borderId="0" xfId="0" applyFont="1" applyBorder="1"/>
    <xf numFmtId="38" fontId="3" fillId="0" borderId="0" xfId="1" applyFont="1" applyBorder="1" applyAlignment="1"/>
    <xf numFmtId="38" fontId="3" fillId="0" borderId="0" xfId="0" applyNumberFormat="1" applyFont="1" applyFill="1"/>
    <xf numFmtId="0" fontId="5" fillId="0" borderId="0" xfId="0" applyFont="1" applyAlignment="1">
      <alignment vertical="center"/>
    </xf>
    <xf numFmtId="0" fontId="3" fillId="0" borderId="19" xfId="0" applyFont="1" applyFill="1" applyBorder="1" applyAlignment="1">
      <alignment horizontal="right" vertical="center"/>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3" fontId="3" fillId="0" borderId="0" xfId="0" applyNumberFormat="1" applyFont="1" applyFill="1" applyBorder="1"/>
    <xf numFmtId="3" fontId="3" fillId="0" borderId="0" xfId="0" applyNumberFormat="1" applyFont="1" applyFill="1"/>
    <xf numFmtId="176" fontId="3" fillId="0" borderId="15" xfId="0" applyNumberFormat="1" applyFont="1" applyFill="1" applyBorder="1" applyAlignment="1">
      <alignment horizontal="right"/>
    </xf>
    <xf numFmtId="176" fontId="3" fillId="0" borderId="0" xfId="0" applyNumberFormat="1" applyFont="1" applyFill="1" applyBorder="1" applyAlignment="1" applyProtection="1">
      <alignment horizontal="right"/>
      <protection locked="0"/>
    </xf>
    <xf numFmtId="176" fontId="3" fillId="0" borderId="0" xfId="0" applyNumberFormat="1" applyFont="1" applyFill="1" applyBorder="1" applyAlignment="1">
      <alignment horizontal="right"/>
    </xf>
    <xf numFmtId="181" fontId="3" fillId="0" borderId="15" xfId="0" applyNumberFormat="1" applyFont="1" applyFill="1" applyBorder="1" applyAlignment="1">
      <alignment horizontal="right"/>
    </xf>
    <xf numFmtId="181" fontId="3" fillId="0" borderId="0" xfId="0" applyNumberFormat="1" applyFont="1" applyFill="1" applyBorder="1" applyAlignment="1">
      <alignment horizontal="right"/>
    </xf>
    <xf numFmtId="181" fontId="3" fillId="0" borderId="5" xfId="0" applyNumberFormat="1" applyFont="1" applyFill="1" applyBorder="1" applyAlignment="1">
      <alignment horizontal="right"/>
    </xf>
    <xf numFmtId="180" fontId="3" fillId="0" borderId="1" xfId="1" applyNumberFormat="1" applyFont="1" applyFill="1" applyBorder="1" applyAlignment="1">
      <alignment horizontal="center" vertical="center"/>
    </xf>
    <xf numFmtId="180" fontId="3" fillId="0" borderId="7" xfId="1" applyNumberFormat="1" applyFont="1" applyFill="1" applyBorder="1" applyAlignment="1">
      <alignment horizontal="center" vertical="center"/>
    </xf>
    <xf numFmtId="0" fontId="3" fillId="0" borderId="3" xfId="0" applyFont="1" applyFill="1" applyBorder="1" applyAlignment="1">
      <alignment vertical="center"/>
    </xf>
    <xf numFmtId="0" fontId="8" fillId="0" borderId="0" xfId="0" applyFont="1" applyFill="1" applyBorder="1" applyAlignment="1">
      <alignment horizontal="right" vertical="center"/>
    </xf>
    <xf numFmtId="38" fontId="8" fillId="0" borderId="0" xfId="1" applyFont="1" applyFill="1" applyBorder="1" applyAlignment="1">
      <alignment horizontal="right" vertical="center"/>
    </xf>
    <xf numFmtId="38" fontId="3" fillId="0" borderId="0" xfId="1" applyFont="1" applyAlignment="1">
      <alignment horizontal="center"/>
    </xf>
    <xf numFmtId="38" fontId="3" fillId="0" borderId="5" xfId="1" applyFont="1" applyBorder="1" applyAlignment="1">
      <alignment horizontal="center"/>
    </xf>
    <xf numFmtId="182" fontId="3" fillId="0" borderId="14" xfId="1" applyNumberFormat="1" applyFont="1" applyBorder="1" applyAlignment="1"/>
    <xf numFmtId="182" fontId="3" fillId="0" borderId="5" xfId="1" applyNumberFormat="1" applyFont="1" applyBorder="1" applyAlignment="1"/>
    <xf numFmtId="0" fontId="3" fillId="0" borderId="6"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horizontal="center"/>
    </xf>
    <xf numFmtId="0" fontId="4" fillId="0" borderId="0" xfId="0" applyFont="1" applyAlignment="1">
      <alignment horizontal="right"/>
    </xf>
    <xf numFmtId="0" fontId="3" fillId="0" borderId="18" xfId="0" applyFont="1" applyBorder="1" applyAlignment="1">
      <alignment horizontal="center" vertical="center"/>
    </xf>
    <xf numFmtId="0" fontId="4" fillId="0" borderId="15" xfId="0" applyFont="1" applyBorder="1" applyAlignment="1">
      <alignment horizontal="right"/>
    </xf>
    <xf numFmtId="176" fontId="3" fillId="0" borderId="15" xfId="1" applyNumberFormat="1" applyFont="1" applyBorder="1" applyAlignment="1"/>
    <xf numFmtId="176" fontId="3" fillId="0" borderId="14" xfId="1" applyNumberFormat="1" applyFont="1" applyBorder="1" applyAlignment="1"/>
    <xf numFmtId="0" fontId="3" fillId="0" borderId="0" xfId="0" applyFont="1" applyBorder="1" applyAlignment="1">
      <alignment horizontal="center"/>
    </xf>
    <xf numFmtId="0" fontId="3" fillId="0" borderId="5" xfId="0" applyFont="1" applyBorder="1" applyAlignment="1">
      <alignment horizontal="center"/>
    </xf>
    <xf numFmtId="182" fontId="3" fillId="0" borderId="15" xfId="1" applyNumberFormat="1" applyFont="1" applyBorder="1" applyAlignment="1"/>
    <xf numFmtId="182" fontId="3" fillId="0" borderId="0" xfId="1" applyNumberFormat="1" applyFont="1" applyBorder="1" applyAlignment="1"/>
    <xf numFmtId="0" fontId="8" fillId="0" borderId="0" xfId="0" applyFont="1" applyAlignment="1">
      <alignment horizontal="right"/>
    </xf>
    <xf numFmtId="0" fontId="8" fillId="0" borderId="15" xfId="0" applyFont="1" applyBorder="1" applyAlignment="1">
      <alignment horizontal="right"/>
    </xf>
    <xf numFmtId="0" fontId="3" fillId="0" borderId="19" xfId="0" applyFont="1" applyFill="1" applyBorder="1" applyAlignment="1">
      <alignment vertical="center"/>
    </xf>
    <xf numFmtId="0" fontId="8" fillId="0" borderId="17" xfId="0" applyFont="1" applyFill="1" applyBorder="1" applyAlignment="1">
      <alignment horizontal="right"/>
    </xf>
    <xf numFmtId="3" fontId="3" fillId="0" borderId="0" xfId="0" applyNumberFormat="1" applyFont="1" applyFill="1" applyBorder="1" applyAlignment="1" applyProtection="1">
      <alignment vertical="center"/>
      <protection locked="0"/>
    </xf>
    <xf numFmtId="0" fontId="3" fillId="0" borderId="17" xfId="0" applyFont="1" applyFill="1" applyBorder="1" applyAlignment="1">
      <alignment vertical="center"/>
    </xf>
    <xf numFmtId="0" fontId="5" fillId="0" borderId="19" xfId="0" applyFont="1" applyFill="1" applyBorder="1" applyAlignment="1">
      <alignment vertical="center"/>
    </xf>
    <xf numFmtId="38" fontId="3" fillId="0" borderId="0" xfId="1" applyFont="1" applyBorder="1" applyAlignment="1">
      <alignment horizontal="center"/>
    </xf>
    <xf numFmtId="0" fontId="3" fillId="0" borderId="0" xfId="0" applyFont="1" applyFill="1" applyBorder="1" applyAlignment="1">
      <alignment horizontal="center"/>
    </xf>
    <xf numFmtId="182" fontId="3" fillId="0" borderId="15" xfId="1" applyNumberFormat="1" applyFont="1" applyFill="1" applyBorder="1" applyAlignment="1" applyProtection="1">
      <alignment horizontal="right"/>
      <protection locked="0"/>
    </xf>
    <xf numFmtId="182" fontId="3" fillId="0" borderId="0" xfId="1" applyNumberFormat="1" applyFont="1" applyFill="1" applyBorder="1" applyAlignment="1" applyProtection="1">
      <alignment horizontal="right"/>
      <protection locked="0"/>
    </xf>
    <xf numFmtId="176" fontId="3" fillId="0" borderId="15" xfId="0" applyNumberFormat="1" applyFont="1" applyFill="1" applyBorder="1" applyAlignment="1" applyProtection="1">
      <protection locked="0"/>
    </xf>
    <xf numFmtId="176" fontId="3" fillId="0" borderId="0" xfId="0" applyNumberFormat="1" applyFont="1" applyFill="1" applyBorder="1" applyAlignment="1" applyProtection="1">
      <protection locked="0"/>
    </xf>
    <xf numFmtId="0" fontId="3" fillId="0" borderId="5" xfId="0" applyFont="1" applyFill="1" applyBorder="1" applyAlignment="1">
      <alignment horizontal="center"/>
    </xf>
    <xf numFmtId="176" fontId="3" fillId="0" borderId="14" xfId="0" applyNumberFormat="1" applyFont="1" applyFill="1" applyBorder="1" applyAlignment="1" applyProtection="1">
      <protection locked="0"/>
    </xf>
    <xf numFmtId="176" fontId="3" fillId="0" borderId="5" xfId="0" applyNumberFormat="1" applyFont="1" applyFill="1" applyBorder="1" applyAlignment="1" applyProtection="1">
      <protection locked="0"/>
    </xf>
    <xf numFmtId="0" fontId="3" fillId="0" borderId="0" xfId="0" applyFont="1" applyFill="1" applyBorder="1" applyAlignment="1"/>
    <xf numFmtId="0" fontId="3" fillId="0" borderId="0" xfId="0" applyFont="1" applyFill="1" applyAlignment="1"/>
    <xf numFmtId="182" fontId="3" fillId="0" borderId="0" xfId="1" applyNumberFormat="1" applyFont="1" applyFill="1" applyBorder="1" applyAlignment="1" applyProtection="1">
      <protection locked="0"/>
    </xf>
    <xf numFmtId="0" fontId="3" fillId="0" borderId="16" xfId="0" applyFont="1" applyFill="1" applyBorder="1" applyAlignment="1">
      <alignment horizontal="center"/>
    </xf>
    <xf numFmtId="182" fontId="3" fillId="0" borderId="5" xfId="1" applyNumberFormat="1" applyFont="1" applyFill="1" applyBorder="1" applyAlignment="1" applyProtection="1">
      <protection locked="0"/>
    </xf>
    <xf numFmtId="0" fontId="3" fillId="0" borderId="12" xfId="0" applyFont="1" applyFill="1" applyBorder="1" applyAlignment="1">
      <alignment horizontal="center" vertical="center" shrinkToFit="1"/>
    </xf>
    <xf numFmtId="41" fontId="3" fillId="0" borderId="14" xfId="1" applyNumberFormat="1" applyFont="1" applyBorder="1" applyAlignment="1"/>
    <xf numFmtId="41" fontId="3" fillId="0" borderId="5" xfId="1" applyNumberFormat="1" applyFont="1" applyBorder="1" applyAlignment="1"/>
    <xf numFmtId="0" fontId="8" fillId="0" borderId="20" xfId="0" applyFont="1" applyFill="1" applyBorder="1" applyAlignment="1">
      <alignment horizontal="right"/>
    </xf>
    <xf numFmtId="0" fontId="3" fillId="0" borderId="0" xfId="0" applyFont="1" applyFill="1" applyBorder="1" applyAlignment="1" applyProtection="1">
      <alignment vertical="center"/>
      <protection locked="0"/>
    </xf>
    <xf numFmtId="0" fontId="8" fillId="0" borderId="20" xfId="0" applyFont="1" applyBorder="1" applyAlignment="1">
      <alignment horizontal="right" vertical="center"/>
    </xf>
    <xf numFmtId="0" fontId="8" fillId="0" borderId="0" xfId="0" applyFont="1" applyAlignment="1">
      <alignment horizontal="right" vertical="center"/>
    </xf>
    <xf numFmtId="0" fontId="3" fillId="0" borderId="9" xfId="0" applyFont="1" applyFill="1" applyBorder="1" applyAlignment="1">
      <alignment horizontal="center" vertical="center" shrinkToFit="1"/>
    </xf>
    <xf numFmtId="176" fontId="3" fillId="0" borderId="15" xfId="1" applyNumberFormat="1" applyFont="1" applyFill="1" applyBorder="1" applyAlignment="1" applyProtection="1">
      <protection locked="0"/>
    </xf>
    <xf numFmtId="176" fontId="3" fillId="0" borderId="0" xfId="1" applyNumberFormat="1" applyFont="1" applyFill="1" applyBorder="1" applyAlignment="1" applyProtection="1">
      <protection locked="0"/>
    </xf>
    <xf numFmtId="176" fontId="3" fillId="0" borderId="14" xfId="1" applyNumberFormat="1" applyFont="1" applyFill="1" applyBorder="1" applyAlignment="1" applyProtection="1">
      <protection locked="0"/>
    </xf>
    <xf numFmtId="176" fontId="3" fillId="0" borderId="5" xfId="1" applyNumberFormat="1" applyFont="1" applyFill="1" applyBorder="1" applyAlignment="1" applyProtection="1">
      <protection locked="0"/>
    </xf>
    <xf numFmtId="0" fontId="5" fillId="0" borderId="19" xfId="0" applyFont="1" applyBorder="1" applyAlignment="1">
      <alignment vertical="center"/>
    </xf>
    <xf numFmtId="0" fontId="3" fillId="0" borderId="19" xfId="0" applyFont="1" applyBorder="1" applyAlignment="1">
      <alignment vertical="center"/>
    </xf>
    <xf numFmtId="0" fontId="3" fillId="0" borderId="3" xfId="0" applyFont="1" applyBorder="1"/>
    <xf numFmtId="0" fontId="8" fillId="0" borderId="17" xfId="0" applyFont="1" applyBorder="1" applyAlignment="1">
      <alignment horizontal="right"/>
    </xf>
    <xf numFmtId="0" fontId="3" fillId="0" borderId="0" xfId="3" applyFont="1" applyBorder="1" applyAlignment="1">
      <alignment horizontal="center"/>
    </xf>
    <xf numFmtId="0" fontId="3" fillId="0" borderId="0" xfId="3" applyFont="1" applyFill="1" applyBorder="1" applyAlignment="1">
      <alignment horizontal="center"/>
    </xf>
    <xf numFmtId="0" fontId="3" fillId="0" borderId="5" xfId="3" applyFont="1" applyFill="1" applyBorder="1" applyAlignment="1">
      <alignment horizontal="center"/>
    </xf>
    <xf numFmtId="176" fontId="3" fillId="0" borderId="15" xfId="3" applyNumberFormat="1" applyFont="1" applyBorder="1" applyAlignment="1"/>
    <xf numFmtId="176" fontId="3" fillId="0" borderId="0" xfId="3" applyNumberFormat="1" applyFont="1" applyBorder="1" applyAlignment="1"/>
    <xf numFmtId="176" fontId="3" fillId="0" borderId="15" xfId="3" applyNumberFormat="1" applyFont="1" applyFill="1" applyBorder="1" applyAlignment="1"/>
    <xf numFmtId="176" fontId="3" fillId="0" borderId="0" xfId="3" applyNumberFormat="1" applyFont="1" applyFill="1" applyBorder="1" applyAlignment="1"/>
    <xf numFmtId="176" fontId="3" fillId="0" borderId="14" xfId="3" applyNumberFormat="1" applyFont="1" applyFill="1" applyBorder="1" applyAlignment="1"/>
    <xf numFmtId="176" fontId="3" fillId="0" borderId="5" xfId="3" applyNumberFormat="1" applyFont="1" applyFill="1" applyBorder="1" applyAlignment="1"/>
    <xf numFmtId="0" fontId="3" fillId="0" borderId="0" xfId="0" applyFont="1" applyFill="1" applyAlignment="1">
      <alignment shrinkToFit="1"/>
    </xf>
    <xf numFmtId="183" fontId="4" fillId="0" borderId="0" xfId="0" applyNumberFormat="1" applyFont="1" applyFill="1"/>
    <xf numFmtId="0" fontId="11" fillId="0" borderId="0" xfId="0" applyFont="1"/>
    <xf numFmtId="0" fontId="12" fillId="0" borderId="0" xfId="0" applyFont="1"/>
    <xf numFmtId="0" fontId="14" fillId="0" borderId="0" xfId="4" applyFont="1"/>
    <xf numFmtId="176" fontId="3" fillId="0" borderId="0" xfId="0" applyNumberFormat="1" applyFont="1" applyAlignment="1"/>
    <xf numFmtId="177" fontId="3" fillId="0" borderId="0" xfId="0" applyNumberFormat="1" applyFont="1" applyFill="1" applyBorder="1" applyAlignment="1"/>
    <xf numFmtId="176" fontId="3" fillId="0" borderId="0" xfId="1" applyNumberFormat="1" applyFont="1" applyFill="1" applyBorder="1" applyAlignment="1"/>
    <xf numFmtId="176" fontId="3" fillId="0" borderId="15" xfId="0" applyNumberFormat="1" applyFont="1" applyBorder="1" applyAlignment="1"/>
    <xf numFmtId="176" fontId="3" fillId="0" borderId="14" xfId="0" applyNumberFormat="1" applyFont="1" applyBorder="1" applyAlignment="1"/>
    <xf numFmtId="177" fontId="3" fillId="0" borderId="5" xfId="0" applyNumberFormat="1" applyFont="1" applyFill="1" applyBorder="1" applyAlignment="1"/>
    <xf numFmtId="176" fontId="3" fillId="0" borderId="5" xfId="1" applyNumberFormat="1" applyFont="1" applyFill="1" applyBorder="1" applyAlignment="1"/>
    <xf numFmtId="0" fontId="3" fillId="0" borderId="4" xfId="0" applyFont="1" applyFill="1" applyBorder="1" applyAlignment="1"/>
    <xf numFmtId="176" fontId="3" fillId="0" borderId="0" xfId="0" applyNumberFormat="1" applyFont="1" applyFill="1" applyAlignment="1"/>
    <xf numFmtId="0" fontId="3" fillId="0" borderId="1" xfId="0" applyFont="1" applyFill="1" applyBorder="1" applyAlignment="1">
      <alignment horizontal="center"/>
    </xf>
    <xf numFmtId="177" fontId="3" fillId="0" borderId="0" xfId="0" applyNumberFormat="1" applyFont="1" applyFill="1" applyAlignment="1"/>
    <xf numFmtId="0" fontId="3" fillId="0" borderId="5" xfId="0" applyFont="1" applyFill="1" applyBorder="1" applyAlignment="1"/>
    <xf numFmtId="179" fontId="3" fillId="0" borderId="0" xfId="0" applyNumberFormat="1" applyFont="1" applyFill="1" applyAlignment="1"/>
    <xf numFmtId="178" fontId="3" fillId="0" borderId="0" xfId="0" applyNumberFormat="1" applyFont="1" applyFill="1" applyAlignment="1"/>
    <xf numFmtId="176" fontId="3" fillId="0" borderId="15" xfId="0" applyNumberFormat="1" applyFont="1" applyFill="1" applyBorder="1" applyAlignment="1"/>
    <xf numFmtId="176" fontId="3" fillId="0" borderId="0" xfId="0" applyNumberFormat="1" applyFont="1" applyFill="1" applyBorder="1" applyAlignment="1"/>
    <xf numFmtId="178" fontId="3" fillId="0" borderId="0" xfId="0" applyNumberFormat="1" applyFont="1" applyFill="1" applyBorder="1" applyAlignment="1"/>
    <xf numFmtId="0" fontId="3" fillId="0" borderId="5" xfId="0" applyFont="1" applyFill="1" applyBorder="1" applyAlignment="1">
      <alignment horizontal="distributed"/>
    </xf>
    <xf numFmtId="176" fontId="3" fillId="0" borderId="14" xfId="0" applyNumberFormat="1" applyFont="1" applyFill="1" applyBorder="1" applyAlignment="1"/>
    <xf numFmtId="176" fontId="3" fillId="0" borderId="5" xfId="0" applyNumberFormat="1" applyFont="1" applyFill="1" applyBorder="1" applyAlignment="1"/>
    <xf numFmtId="3" fontId="3" fillId="0" borderId="0" xfId="0" applyNumberFormat="1" applyFont="1" applyFill="1" applyBorder="1" applyAlignment="1"/>
    <xf numFmtId="0" fontId="3" fillId="0" borderId="16" xfId="0" applyFont="1" applyFill="1" applyBorder="1" applyAlignment="1"/>
    <xf numFmtId="181" fontId="3" fillId="0" borderId="15" xfId="0" applyNumberFormat="1" applyFont="1" applyFill="1" applyBorder="1" applyAlignment="1"/>
    <xf numFmtId="181" fontId="3" fillId="0" borderId="0" xfId="0" applyNumberFormat="1" applyFont="1" applyFill="1" applyBorder="1" applyAlignment="1"/>
    <xf numFmtId="178" fontId="3" fillId="0" borderId="5" xfId="0" applyNumberFormat="1" applyFont="1" applyFill="1" applyBorder="1" applyAlignment="1"/>
    <xf numFmtId="41" fontId="3" fillId="0" borderId="15" xfId="1" applyNumberFormat="1" applyFont="1" applyBorder="1" applyAlignment="1"/>
    <xf numFmtId="41" fontId="3" fillId="0" borderId="0" xfId="1" applyNumberFormat="1" applyFont="1" applyBorder="1" applyAlignment="1"/>
    <xf numFmtId="184" fontId="3" fillId="0" borderId="0" xfId="0" applyNumberFormat="1" applyFont="1" applyFill="1" applyAlignment="1"/>
    <xf numFmtId="185" fontId="3" fillId="0" borderId="0" xfId="1" applyNumberFormat="1" applyFont="1" applyFill="1" applyBorder="1" applyAlignment="1">
      <alignment horizontal="right"/>
    </xf>
    <xf numFmtId="185" fontId="3" fillId="0" borderId="0" xfId="0" applyNumberFormat="1" applyFont="1" applyBorder="1" applyAlignment="1">
      <alignment horizontal="right"/>
    </xf>
    <xf numFmtId="41" fontId="3" fillId="0" borderId="15" xfId="0" applyNumberFormat="1" applyFont="1" applyFill="1" applyBorder="1" applyAlignment="1" applyProtection="1">
      <protection locked="0"/>
    </xf>
    <xf numFmtId="41" fontId="3" fillId="0" borderId="0" xfId="0" applyNumberFormat="1" applyFont="1" applyFill="1" applyBorder="1" applyAlignment="1" applyProtection="1">
      <protection locked="0"/>
    </xf>
    <xf numFmtId="38" fontId="3" fillId="0" borderId="9" xfId="1"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distributed"/>
    </xf>
    <xf numFmtId="0" fontId="3" fillId="0" borderId="4" xfId="0" applyFont="1" applyFill="1" applyBorder="1" applyAlignment="1">
      <alignment horizontal="distributed"/>
    </xf>
    <xf numFmtId="0" fontId="3" fillId="0" borderId="18" xfId="0" applyFont="1" applyFill="1" applyBorder="1" applyAlignment="1">
      <alignment horizontal="center" vertical="center"/>
    </xf>
    <xf numFmtId="0" fontId="10" fillId="0" borderId="12" xfId="0" applyFont="1" applyFill="1" applyBorder="1" applyAlignment="1">
      <alignment horizontal="center" vertical="center"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15" fillId="0" borderId="0" xfId="0" applyFont="1" applyFill="1" applyBorder="1" applyAlignment="1">
      <alignment horizontal="left"/>
    </xf>
    <xf numFmtId="41" fontId="3" fillId="0" borderId="0" xfId="0" applyNumberFormat="1" applyFont="1" applyFill="1" applyBorder="1" applyAlignment="1">
      <alignment horizontal="right"/>
    </xf>
    <xf numFmtId="0" fontId="3" fillId="0" borderId="0" xfId="0" applyFont="1" applyFill="1" applyBorder="1" applyAlignment="1">
      <alignment horizontal="right"/>
    </xf>
    <xf numFmtId="0" fontId="4" fillId="0" borderId="0" xfId="0" applyFont="1" applyFill="1" applyBorder="1" applyAlignment="1">
      <alignment horizontal="right"/>
    </xf>
    <xf numFmtId="184" fontId="3" fillId="0" borderId="5" xfId="0" applyNumberFormat="1" applyFont="1" applyFill="1" applyBorder="1" applyAlignment="1"/>
    <xf numFmtId="184" fontId="3" fillId="0" borderId="0" xfId="0" applyNumberFormat="1" applyFont="1" applyFill="1" applyBorder="1" applyAlignment="1"/>
    <xf numFmtId="0" fontId="3" fillId="0" borderId="4" xfId="0" applyFont="1" applyFill="1" applyBorder="1" applyAlignment="1">
      <alignment shrinkToFit="1"/>
    </xf>
    <xf numFmtId="0" fontId="10" fillId="0" borderId="4" xfId="0" applyFont="1" applyFill="1" applyBorder="1" applyAlignment="1">
      <alignment shrinkToFit="1"/>
    </xf>
    <xf numFmtId="0" fontId="3" fillId="0" borderId="1"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16" xfId="0" applyFont="1" applyFill="1" applyBorder="1" applyAlignment="1">
      <alignment horizontal="center" vertical="center"/>
    </xf>
    <xf numFmtId="0" fontId="0" fillId="0" borderId="0" xfId="0" applyFont="1"/>
    <xf numFmtId="185" fontId="3" fillId="0" borderId="15" xfId="0" applyNumberFormat="1" applyFont="1" applyBorder="1"/>
    <xf numFmtId="185" fontId="3" fillId="0" borderId="0" xfId="1" applyNumberFormat="1" applyFont="1" applyBorder="1" applyAlignment="1"/>
    <xf numFmtId="185" fontId="3" fillId="0" borderId="14" xfId="0" applyNumberFormat="1" applyFont="1" applyBorder="1"/>
    <xf numFmtId="185" fontId="3" fillId="0" borderId="5" xfId="1" applyNumberFormat="1" applyFont="1" applyBorder="1" applyAlignment="1"/>
    <xf numFmtId="185" fontId="3" fillId="0" borderId="5" xfId="1" applyNumberFormat="1" applyFont="1" applyFill="1" applyBorder="1" applyAlignment="1">
      <alignment horizontal="right"/>
    </xf>
    <xf numFmtId="186" fontId="3" fillId="0" borderId="0" xfId="0" applyNumberFormat="1" applyFont="1" applyFill="1" applyBorder="1" applyAlignment="1">
      <alignment horizontal="right"/>
    </xf>
    <xf numFmtId="186" fontId="3" fillId="0" borderId="0" xfId="0" applyNumberFormat="1" applyFont="1" applyFill="1" applyBorder="1" applyAlignment="1"/>
    <xf numFmtId="186" fontId="3" fillId="0" borderId="15" xfId="0" applyNumberFormat="1" applyFont="1" applyFill="1" applyBorder="1" applyAlignment="1"/>
    <xf numFmtId="0" fontId="10" fillId="0" borderId="6" xfId="0" applyFont="1" applyFill="1" applyBorder="1" applyAlignment="1">
      <alignment horizontal="center" vertical="center" wrapText="1" shrinkToFit="1"/>
    </xf>
    <xf numFmtId="0" fontId="10" fillId="0" borderId="9" xfId="0" applyFont="1" applyFill="1" applyBorder="1" applyAlignment="1">
      <alignment horizontal="center" vertical="center" wrapText="1"/>
    </xf>
    <xf numFmtId="0" fontId="10" fillId="0" borderId="18" xfId="0" applyFont="1" applyFill="1" applyBorder="1" applyAlignment="1">
      <alignment horizontal="center" vertical="center" wrapText="1"/>
    </xf>
    <xf numFmtId="186" fontId="3" fillId="0" borderId="14" xfId="0" applyNumberFormat="1" applyFont="1" applyFill="1" applyBorder="1" applyAlignment="1" applyProtection="1">
      <protection locked="0"/>
    </xf>
    <xf numFmtId="186" fontId="3" fillId="0" borderId="5" xfId="0" applyNumberFormat="1" applyFont="1" applyFill="1" applyBorder="1" applyAlignment="1" applyProtection="1">
      <protection locked="0"/>
    </xf>
    <xf numFmtId="187" fontId="3" fillId="0" borderId="15" xfId="0" applyNumberFormat="1" applyFont="1" applyFill="1" applyBorder="1" applyAlignment="1" applyProtection="1">
      <protection locked="0"/>
    </xf>
    <xf numFmtId="187" fontId="3" fillId="0" borderId="14" xfId="0" applyNumberFormat="1" applyFont="1" applyFill="1" applyBorder="1" applyAlignment="1" applyProtection="1">
      <protection locked="0"/>
    </xf>
    <xf numFmtId="0" fontId="3" fillId="0" borderId="0" xfId="1" applyNumberFormat="1" applyFont="1" applyBorder="1" applyAlignment="1">
      <alignment horizont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shrinkToFit="1"/>
    </xf>
    <xf numFmtId="38" fontId="3" fillId="0" borderId="6" xfId="1" applyFont="1" applyFill="1" applyBorder="1" applyAlignment="1">
      <alignment horizontal="center" vertical="center"/>
    </xf>
    <xf numFmtId="0" fontId="3" fillId="0" borderId="1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NumberFormat="1" applyFont="1" applyFill="1" applyBorder="1" applyAlignment="1">
      <alignment horizontal="center"/>
    </xf>
    <xf numFmtId="0" fontId="3" fillId="0" borderId="4" xfId="0" applyNumberFormat="1" applyFont="1" applyFill="1" applyBorder="1" applyAlignment="1">
      <alignment horizontal="center"/>
    </xf>
    <xf numFmtId="0" fontId="3" fillId="0" borderId="0" xfId="0" applyFont="1" applyFill="1" applyBorder="1" applyAlignment="1">
      <alignment horizontal="distributed"/>
    </xf>
    <xf numFmtId="0" fontId="3" fillId="0" borderId="4" xfId="0" applyFont="1" applyFill="1" applyBorder="1" applyAlignment="1">
      <alignment horizontal="distributed"/>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3" xfId="0" applyFont="1" applyFill="1" applyBorder="1" applyAlignment="1">
      <alignment horizontal="distributed" vertical="center" indent="4"/>
    </xf>
    <xf numFmtId="0" fontId="3" fillId="0" borderId="21" xfId="0" applyFont="1" applyFill="1" applyBorder="1" applyAlignment="1">
      <alignment horizontal="distributed" vertical="center" indent="4"/>
    </xf>
    <xf numFmtId="0" fontId="3" fillId="0" borderId="5" xfId="0" applyFont="1" applyFill="1" applyBorder="1" applyAlignment="1">
      <alignment horizontal="distributed" vertical="center" indent="4"/>
    </xf>
    <xf numFmtId="0" fontId="3" fillId="0" borderId="16" xfId="0" applyFont="1" applyFill="1" applyBorder="1" applyAlignment="1">
      <alignment horizontal="distributed" vertical="center" indent="4"/>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38" fontId="3" fillId="0" borderId="1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6" xfId="1" applyFont="1" applyFill="1" applyBorder="1" applyAlignment="1">
      <alignment horizontal="center" vertical="center"/>
    </xf>
    <xf numFmtId="38" fontId="3" fillId="0" borderId="18" xfId="1" applyFont="1" applyFill="1" applyBorder="1" applyAlignment="1">
      <alignment horizontal="center" vertical="center"/>
    </xf>
    <xf numFmtId="176" fontId="16" fillId="0" borderId="14" xfId="0" applyNumberFormat="1" applyFont="1" applyBorder="1" applyAlignment="1"/>
    <xf numFmtId="0" fontId="16" fillId="0" borderId="5" xfId="0" applyFont="1" applyBorder="1" applyAlignment="1">
      <alignment horizontal="center"/>
    </xf>
    <xf numFmtId="176" fontId="16" fillId="0" borderId="5" xfId="0" applyNumberFormat="1" applyFont="1" applyBorder="1"/>
    <xf numFmtId="176" fontId="16" fillId="0" borderId="14" xfId="0" applyNumberFormat="1" applyFont="1" applyBorder="1"/>
    <xf numFmtId="176" fontId="16" fillId="0" borderId="5" xfId="0" applyNumberFormat="1" applyFont="1" applyBorder="1" applyAlignment="1"/>
    <xf numFmtId="0" fontId="4" fillId="0" borderId="0" xfId="0" applyFont="1" applyFill="1" applyAlignment="1">
      <alignment vertical="center"/>
    </xf>
  </cellXfs>
  <cellStyles count="5">
    <cellStyle name="ハイパーリンク" xfId="4" builtinId="8"/>
    <cellStyle name="桁区切り" xfId="1" builtinId="6"/>
    <cellStyle name="標準" xfId="0" builtinId="0"/>
    <cellStyle name="標準_1122  美鈴湖もりの国利用状況 H20" xfId="3"/>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200025</xdr:colOff>
      <xdr:row>13</xdr:row>
      <xdr:rowOff>28575</xdr:rowOff>
    </xdr:from>
    <xdr:to>
      <xdr:col>0</xdr:col>
      <xdr:colOff>380025</xdr:colOff>
      <xdr:row>13</xdr:row>
      <xdr:rowOff>154575</xdr:rowOff>
    </xdr:to>
    <xdr:sp macro="" textlink="">
      <xdr:nvSpPr>
        <xdr:cNvPr id="2" name="右矢印 1"/>
        <xdr:cNvSpPr/>
      </xdr:nvSpPr>
      <xdr:spPr bwMode="auto">
        <a:xfrm>
          <a:off x="200025" y="2257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266700</xdr:colOff>
      <xdr:row>8</xdr:row>
      <xdr:rowOff>28575</xdr:rowOff>
    </xdr:from>
    <xdr:to>
      <xdr:col>0</xdr:col>
      <xdr:colOff>446700</xdr:colOff>
      <xdr:row>8</xdr:row>
      <xdr:rowOff>154575</xdr:rowOff>
    </xdr:to>
    <xdr:sp macro="" textlink="">
      <xdr:nvSpPr>
        <xdr:cNvPr id="2" name="右矢印 1"/>
        <xdr:cNvSpPr/>
      </xdr:nvSpPr>
      <xdr:spPr bwMode="auto">
        <a:xfrm>
          <a:off x="26670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190500</xdr:colOff>
      <xdr:row>7</xdr:row>
      <xdr:rowOff>28575</xdr:rowOff>
    </xdr:from>
    <xdr:to>
      <xdr:col>0</xdr:col>
      <xdr:colOff>370500</xdr:colOff>
      <xdr:row>7</xdr:row>
      <xdr:rowOff>154575</xdr:rowOff>
    </xdr:to>
    <xdr:sp macro="" textlink="">
      <xdr:nvSpPr>
        <xdr:cNvPr id="2" name="右矢印 1"/>
        <xdr:cNvSpPr/>
      </xdr:nvSpPr>
      <xdr:spPr bwMode="auto">
        <a:xfrm>
          <a:off x="190500"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190500</xdr:colOff>
      <xdr:row>7</xdr:row>
      <xdr:rowOff>28575</xdr:rowOff>
    </xdr:from>
    <xdr:to>
      <xdr:col>0</xdr:col>
      <xdr:colOff>370500</xdr:colOff>
      <xdr:row>7</xdr:row>
      <xdr:rowOff>154575</xdr:rowOff>
    </xdr:to>
    <xdr:sp macro="" textlink="">
      <xdr:nvSpPr>
        <xdr:cNvPr id="2" name="右矢印 1"/>
        <xdr:cNvSpPr/>
      </xdr:nvSpPr>
      <xdr:spPr bwMode="auto">
        <a:xfrm>
          <a:off x="190500"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190500</xdr:colOff>
      <xdr:row>7</xdr:row>
      <xdr:rowOff>28575</xdr:rowOff>
    </xdr:from>
    <xdr:to>
      <xdr:col>0</xdr:col>
      <xdr:colOff>370500</xdr:colOff>
      <xdr:row>7</xdr:row>
      <xdr:rowOff>154575</xdr:rowOff>
    </xdr:to>
    <xdr:sp macro="" textlink="">
      <xdr:nvSpPr>
        <xdr:cNvPr id="4" name="右矢印 3"/>
        <xdr:cNvSpPr/>
      </xdr:nvSpPr>
      <xdr:spPr bwMode="auto">
        <a:xfrm>
          <a:off x="19050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190500</xdr:colOff>
      <xdr:row>7</xdr:row>
      <xdr:rowOff>28575</xdr:rowOff>
    </xdr:from>
    <xdr:to>
      <xdr:col>0</xdr:col>
      <xdr:colOff>370500</xdr:colOff>
      <xdr:row>7</xdr:row>
      <xdr:rowOff>154575</xdr:rowOff>
    </xdr:to>
    <xdr:sp macro="" textlink="">
      <xdr:nvSpPr>
        <xdr:cNvPr id="3" name="右矢印 2"/>
        <xdr:cNvSpPr/>
      </xdr:nvSpPr>
      <xdr:spPr bwMode="auto">
        <a:xfrm>
          <a:off x="19050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190500</xdr:colOff>
      <xdr:row>7</xdr:row>
      <xdr:rowOff>28575</xdr:rowOff>
    </xdr:from>
    <xdr:to>
      <xdr:col>0</xdr:col>
      <xdr:colOff>370500</xdr:colOff>
      <xdr:row>7</xdr:row>
      <xdr:rowOff>154575</xdr:rowOff>
    </xdr:to>
    <xdr:sp macro="" textlink="">
      <xdr:nvSpPr>
        <xdr:cNvPr id="3" name="右矢印 2"/>
        <xdr:cNvSpPr/>
      </xdr:nvSpPr>
      <xdr:spPr bwMode="auto">
        <a:xfrm>
          <a:off x="190500"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190500</xdr:colOff>
      <xdr:row>7</xdr:row>
      <xdr:rowOff>28575</xdr:rowOff>
    </xdr:from>
    <xdr:to>
      <xdr:col>0</xdr:col>
      <xdr:colOff>370500</xdr:colOff>
      <xdr:row>7</xdr:row>
      <xdr:rowOff>154575</xdr:rowOff>
    </xdr:to>
    <xdr:sp macro="" textlink="">
      <xdr:nvSpPr>
        <xdr:cNvPr id="2" name="右矢印 1"/>
        <xdr:cNvSpPr/>
      </xdr:nvSpPr>
      <xdr:spPr bwMode="auto">
        <a:xfrm>
          <a:off x="190500"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190500</xdr:colOff>
      <xdr:row>7</xdr:row>
      <xdr:rowOff>28575</xdr:rowOff>
    </xdr:from>
    <xdr:to>
      <xdr:col>0</xdr:col>
      <xdr:colOff>370500</xdr:colOff>
      <xdr:row>7</xdr:row>
      <xdr:rowOff>154575</xdr:rowOff>
    </xdr:to>
    <xdr:sp macro="" textlink="">
      <xdr:nvSpPr>
        <xdr:cNvPr id="2" name="右矢印 1"/>
        <xdr:cNvSpPr/>
      </xdr:nvSpPr>
      <xdr:spPr bwMode="auto">
        <a:xfrm>
          <a:off x="190500"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24</xdr:row>
      <xdr:rowOff>28575</xdr:rowOff>
    </xdr:from>
    <xdr:to>
      <xdr:col>1</xdr:col>
      <xdr:colOff>303825</xdr:colOff>
      <xdr:row>24</xdr:row>
      <xdr:rowOff>154575</xdr:rowOff>
    </xdr:to>
    <xdr:sp macro="" textlink="">
      <xdr:nvSpPr>
        <xdr:cNvPr id="2" name="右矢印 1"/>
        <xdr:cNvSpPr/>
      </xdr:nvSpPr>
      <xdr:spPr bwMode="auto">
        <a:xfrm>
          <a:off x="809625" y="41433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190500</xdr:colOff>
      <xdr:row>7</xdr:row>
      <xdr:rowOff>28575</xdr:rowOff>
    </xdr:from>
    <xdr:to>
      <xdr:col>0</xdr:col>
      <xdr:colOff>370500</xdr:colOff>
      <xdr:row>7</xdr:row>
      <xdr:rowOff>154575</xdr:rowOff>
    </xdr:to>
    <xdr:sp macro="" textlink="">
      <xdr:nvSpPr>
        <xdr:cNvPr id="2" name="右矢印 1"/>
        <xdr:cNvSpPr/>
      </xdr:nvSpPr>
      <xdr:spPr bwMode="auto">
        <a:xfrm>
          <a:off x="190500"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9</xdr:row>
      <xdr:rowOff>28575</xdr:rowOff>
    </xdr:from>
    <xdr:to>
      <xdr:col>0</xdr:col>
      <xdr:colOff>437175</xdr:colOff>
      <xdr:row>9</xdr:row>
      <xdr:rowOff>154575</xdr:rowOff>
    </xdr:to>
    <xdr:sp macro="" textlink="">
      <xdr:nvSpPr>
        <xdr:cNvPr id="2" name="右矢印 1"/>
        <xdr:cNvSpPr/>
      </xdr:nvSpPr>
      <xdr:spPr bwMode="auto">
        <a:xfrm>
          <a:off x="257175" y="15716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106883</xdr:colOff>
      <xdr:row>34</xdr:row>
      <xdr:rowOff>31749</xdr:rowOff>
    </xdr:from>
    <xdr:to>
      <xdr:col>1</xdr:col>
      <xdr:colOff>296408</xdr:colOff>
      <xdr:row>34</xdr:row>
      <xdr:rowOff>157749</xdr:rowOff>
    </xdr:to>
    <xdr:sp macro="" textlink="">
      <xdr:nvSpPr>
        <xdr:cNvPr id="2" name="右矢印 1"/>
        <xdr:cNvSpPr/>
      </xdr:nvSpPr>
      <xdr:spPr bwMode="auto">
        <a:xfrm>
          <a:off x="792683" y="5861049"/>
          <a:ext cx="189525"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9</xdr:row>
      <xdr:rowOff>0</xdr:rowOff>
    </xdr:from>
    <xdr:to>
      <xdr:col>0</xdr:col>
      <xdr:colOff>333375</xdr:colOff>
      <xdr:row>9</xdr:row>
      <xdr:rowOff>0</xdr:rowOff>
    </xdr:to>
    <xdr:sp macro="" textlink="">
      <xdr:nvSpPr>
        <xdr:cNvPr id="2" name="AutoShape 1"/>
        <xdr:cNvSpPr>
          <a:spLocks noChangeArrowheads="1"/>
        </xdr:cNvSpPr>
      </xdr:nvSpPr>
      <xdr:spPr bwMode="auto">
        <a:xfrm>
          <a:off x="200025" y="1543050"/>
          <a:ext cx="13335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0</xdr:col>
      <xdr:colOff>266699</xdr:colOff>
      <xdr:row>17</xdr:row>
      <xdr:rowOff>28575</xdr:rowOff>
    </xdr:from>
    <xdr:to>
      <xdr:col>1</xdr:col>
      <xdr:colOff>160949</xdr:colOff>
      <xdr:row>17</xdr:row>
      <xdr:rowOff>154575</xdr:rowOff>
    </xdr:to>
    <xdr:sp macro="" textlink="">
      <xdr:nvSpPr>
        <xdr:cNvPr id="3" name="右矢印 2"/>
        <xdr:cNvSpPr/>
      </xdr:nvSpPr>
      <xdr:spPr bwMode="auto">
        <a:xfrm>
          <a:off x="266699" y="2943225"/>
          <a:ext cx="58005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247650</xdr:colOff>
      <xdr:row>8</xdr:row>
      <xdr:rowOff>28575</xdr:rowOff>
    </xdr:from>
    <xdr:to>
      <xdr:col>0</xdr:col>
      <xdr:colOff>427650</xdr:colOff>
      <xdr:row>8</xdr:row>
      <xdr:rowOff>154575</xdr:rowOff>
    </xdr:to>
    <xdr:sp macro="" textlink="">
      <xdr:nvSpPr>
        <xdr:cNvPr id="2" name="右矢印 1"/>
        <xdr:cNvSpPr/>
      </xdr:nvSpPr>
      <xdr:spPr bwMode="auto">
        <a:xfrm>
          <a:off x="247650" y="1400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238125</xdr:colOff>
      <xdr:row>7</xdr:row>
      <xdr:rowOff>28575</xdr:rowOff>
    </xdr:from>
    <xdr:to>
      <xdr:col>0</xdr:col>
      <xdr:colOff>418125</xdr:colOff>
      <xdr:row>7</xdr:row>
      <xdr:rowOff>154575</xdr:rowOff>
    </xdr:to>
    <xdr:sp macro="" textlink="">
      <xdr:nvSpPr>
        <xdr:cNvPr id="2" name="右矢印 1"/>
        <xdr:cNvSpPr/>
      </xdr:nvSpPr>
      <xdr:spPr bwMode="auto">
        <a:xfrm>
          <a:off x="23812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257175</xdr:colOff>
      <xdr:row>7</xdr:row>
      <xdr:rowOff>28575</xdr:rowOff>
    </xdr:from>
    <xdr:to>
      <xdr:col>0</xdr:col>
      <xdr:colOff>437175</xdr:colOff>
      <xdr:row>7</xdr:row>
      <xdr:rowOff>154575</xdr:rowOff>
    </xdr:to>
    <xdr:sp macro="" textlink="">
      <xdr:nvSpPr>
        <xdr:cNvPr id="2" name="右矢印 1"/>
        <xdr:cNvSpPr/>
      </xdr:nvSpPr>
      <xdr:spPr bwMode="auto">
        <a:xfrm>
          <a:off x="257175"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247650</xdr:colOff>
      <xdr:row>7</xdr:row>
      <xdr:rowOff>28575</xdr:rowOff>
    </xdr:from>
    <xdr:to>
      <xdr:col>0</xdr:col>
      <xdr:colOff>427650</xdr:colOff>
      <xdr:row>7</xdr:row>
      <xdr:rowOff>154575</xdr:rowOff>
    </xdr:to>
    <xdr:sp macro="" textlink="">
      <xdr:nvSpPr>
        <xdr:cNvPr id="2" name="右矢印 1"/>
        <xdr:cNvSpPr/>
      </xdr:nvSpPr>
      <xdr:spPr bwMode="auto">
        <a:xfrm>
          <a:off x="247650" y="12287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27"/>
  <sheetViews>
    <sheetView tabSelected="1" workbookViewId="0"/>
  </sheetViews>
  <sheetFormatPr defaultRowHeight="13.5" x14ac:dyDescent="0.15"/>
  <cols>
    <col min="1" max="1" width="5.625" style="126" customWidth="1"/>
    <col min="2" max="2" width="80.625" style="17" customWidth="1"/>
  </cols>
  <sheetData>
    <row r="1" spans="1:2" ht="21" x14ac:dyDescent="0.2">
      <c r="A1" s="125" t="s">
        <v>109</v>
      </c>
    </row>
    <row r="3" spans="1:2" x14ac:dyDescent="0.15">
      <c r="A3" s="126" t="s">
        <v>110</v>
      </c>
    </row>
    <row r="4" spans="1:2" x14ac:dyDescent="0.15">
      <c r="B4" s="127" t="s">
        <v>113</v>
      </c>
    </row>
    <row r="5" spans="1:2" x14ac:dyDescent="0.15">
      <c r="B5" s="127" t="s">
        <v>129</v>
      </c>
    </row>
    <row r="6" spans="1:2" x14ac:dyDescent="0.15">
      <c r="A6" s="126" t="s">
        <v>111</v>
      </c>
    </row>
    <row r="7" spans="1:2" x14ac:dyDescent="0.15">
      <c r="B7" s="127" t="s">
        <v>114</v>
      </c>
    </row>
    <row r="8" spans="1:2" x14ac:dyDescent="0.15">
      <c r="B8" s="127" t="s">
        <v>115</v>
      </c>
    </row>
    <row r="9" spans="1:2" x14ac:dyDescent="0.15">
      <c r="A9" s="126" t="s">
        <v>112</v>
      </c>
    </row>
    <row r="10" spans="1:2" x14ac:dyDescent="0.15">
      <c r="B10" s="127" t="s">
        <v>116</v>
      </c>
    </row>
    <row r="11" spans="1:2" x14ac:dyDescent="0.15">
      <c r="B11" s="127" t="s">
        <v>162</v>
      </c>
    </row>
    <row r="12" spans="1:2" x14ac:dyDescent="0.15">
      <c r="B12" s="127" t="s">
        <v>165</v>
      </c>
    </row>
    <row r="13" spans="1:2" x14ac:dyDescent="0.15">
      <c r="B13" s="127" t="s">
        <v>168</v>
      </c>
    </row>
    <row r="14" spans="1:2" x14ac:dyDescent="0.15">
      <c r="B14" s="127" t="s">
        <v>171</v>
      </c>
    </row>
    <row r="15" spans="1:2" x14ac:dyDescent="0.15">
      <c r="B15" s="127" t="s">
        <v>173</v>
      </c>
    </row>
    <row r="16" spans="1:2" x14ac:dyDescent="0.15">
      <c r="B16" s="127" t="s">
        <v>176</v>
      </c>
    </row>
    <row r="17" spans="2:2" x14ac:dyDescent="0.15">
      <c r="B17" s="127" t="s">
        <v>178</v>
      </c>
    </row>
    <row r="18" spans="2:2" x14ac:dyDescent="0.15">
      <c r="B18" s="127" t="s">
        <v>152</v>
      </c>
    </row>
    <row r="19" spans="2:2" x14ac:dyDescent="0.15">
      <c r="B19" s="127" t="s">
        <v>153</v>
      </c>
    </row>
    <row r="20" spans="2:2" x14ac:dyDescent="0.15">
      <c r="B20" s="127" t="s">
        <v>154</v>
      </c>
    </row>
    <row r="21" spans="2:2" x14ac:dyDescent="0.15">
      <c r="B21" s="127" t="s">
        <v>181</v>
      </c>
    </row>
    <row r="22" spans="2:2" x14ac:dyDescent="0.15">
      <c r="B22" s="127" t="s">
        <v>184</v>
      </c>
    </row>
    <row r="23" spans="2:2" x14ac:dyDescent="0.15">
      <c r="B23" s="127" t="s">
        <v>186</v>
      </c>
    </row>
    <row r="24" spans="2:2" x14ac:dyDescent="0.15">
      <c r="B24" s="127" t="s">
        <v>188</v>
      </c>
    </row>
    <row r="25" spans="2:2" x14ac:dyDescent="0.15">
      <c r="B25" s="127" t="s">
        <v>190</v>
      </c>
    </row>
    <row r="26" spans="2:2" x14ac:dyDescent="0.15">
      <c r="B26" s="127" t="s">
        <v>193</v>
      </c>
    </row>
    <row r="27" spans="2:2" x14ac:dyDescent="0.15">
      <c r="B27" s="127" t="s">
        <v>196</v>
      </c>
    </row>
  </sheetData>
  <phoneticPr fontId="1"/>
  <hyperlinks>
    <hyperlink ref="B4" location="'1101'!A1" display="1101　商業の概要"/>
    <hyperlink ref="B5" location="'1102'!A1" display="1102　産業中分類別事業所数、従業者数、年間商品販売額、商品手持額及び販売面積"/>
    <hyperlink ref="B7" location="'1103'!A1" display="1103　工業の概要（従業者数４人以上の事業所）"/>
    <hyperlink ref="B8" location="'1104'!A1" display="1104　産業中分類別事業所数、従業者及び製造品出荷額等（従業者数４人以上の事業所）"/>
    <hyperlink ref="B10" location="'1105'!A1" display="1105　観光地利用者数"/>
    <hyperlink ref="B11" location="'1106'!A1" display="1106　浅間温泉会館（ホットプラザ浅間）利用実績"/>
    <hyperlink ref="B12" location="'1107'!A1" display="1107　美ヶ原温泉テニスコート利用実績"/>
    <hyperlink ref="B13" location="'1108'!A1" display="1108　美ヶ原温泉駐車場利用実績"/>
    <hyperlink ref="B14" location="'1109'!A1" display="1109　三城いこいの広場利用実績"/>
    <hyperlink ref="B15" location="'1110'!A1" display="1110　野麦峠スキー場利用状況"/>
    <hyperlink ref="B16" location="'1111'!A1" display="1111　乗鞍高原湯けむり館利用状況"/>
    <hyperlink ref="B17" location="'1112'!A1" display="1112　いがやレクリエーションランド利用状況"/>
    <hyperlink ref="B18" location="'1113'!A1" display="1113　上高地アルペンホテル利用状況"/>
    <hyperlink ref="B19" location="'1114'!A1" display="1114　上高地食堂利用状況"/>
    <hyperlink ref="B20" location="'1115'!A1" display="1115　徳沢ロッヂ利用状況"/>
    <hyperlink ref="B21" location="'1116'!A1" display="1116　焼岳小屋利用状況"/>
    <hyperlink ref="B22" location="'1117'!A1" display="1117　梓水苑、梓川地域休養施設（松香寮）利用状況"/>
    <hyperlink ref="B23" location="'1118'!A1" display="1118　ながわ山彩館利用状況"/>
    <hyperlink ref="B24" location="'1119'!A1" display="1119　奈川ウッディ・もっく利用状況"/>
    <hyperlink ref="B25" location="'1120'!A1" display="1120　美鈴湖もりの国利用状況"/>
    <hyperlink ref="B26" location="'1121'!A1" display="1121　奈川高ソメキャンプ場利用状況"/>
    <hyperlink ref="B27" location="'1122'!A1" display="1122　野麦峠オートキャンプ場利用状況"/>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9"/>
  <sheetViews>
    <sheetView zoomScaleNormal="100" zoomScaleSheetLayoutView="100" workbookViewId="0"/>
  </sheetViews>
  <sheetFormatPr defaultRowHeight="13.5" x14ac:dyDescent="0.15"/>
  <cols>
    <col min="1" max="1" width="9.625" style="17" customWidth="1"/>
    <col min="2" max="4" width="14.125" style="17" customWidth="1"/>
    <col min="5" max="16384" width="9" style="17"/>
  </cols>
  <sheetData>
    <row r="1" spans="1:4" s="24" customFormat="1" ht="25.5" customHeight="1" thickBot="1" x14ac:dyDescent="0.2">
      <c r="A1" s="10" t="s">
        <v>170</v>
      </c>
      <c r="B1" s="1"/>
      <c r="C1" s="1"/>
      <c r="D1" s="1"/>
    </row>
    <row r="2" spans="1:4" s="24" customFormat="1" ht="36" customHeight="1" x14ac:dyDescent="0.15">
      <c r="A2" s="203" t="s">
        <v>118</v>
      </c>
      <c r="B2" s="204" t="s">
        <v>88</v>
      </c>
      <c r="C2" s="160" t="s">
        <v>81</v>
      </c>
      <c r="D2" s="209" t="s">
        <v>93</v>
      </c>
    </row>
    <row r="3" spans="1:4" s="24" customFormat="1" ht="13.5" customHeight="1" x14ac:dyDescent="0.15">
      <c r="A3" s="58"/>
      <c r="B3" s="59" t="s">
        <v>86</v>
      </c>
      <c r="C3" s="60" t="s">
        <v>87</v>
      </c>
      <c r="D3" s="60" t="s">
        <v>14</v>
      </c>
    </row>
    <row r="4" spans="1:4" s="66" customFormat="1" ht="18" customHeight="1" x14ac:dyDescent="0.15">
      <c r="A4" s="85">
        <v>30</v>
      </c>
      <c r="B4" s="86">
        <v>213</v>
      </c>
      <c r="C4" s="87">
        <v>3326</v>
      </c>
      <c r="D4" s="87">
        <v>5001</v>
      </c>
    </row>
    <row r="5" spans="1:4" s="186" customFormat="1" ht="18" customHeight="1" x14ac:dyDescent="0.15">
      <c r="A5" s="73" t="s">
        <v>147</v>
      </c>
      <c r="B5" s="75">
        <v>216</v>
      </c>
      <c r="C5" s="76">
        <v>3589</v>
      </c>
      <c r="D5" s="76">
        <v>5303</v>
      </c>
    </row>
    <row r="6" spans="1:4" s="186" customFormat="1" ht="18" customHeight="1" x14ac:dyDescent="0.15">
      <c r="A6" s="74">
        <v>2</v>
      </c>
      <c r="B6" s="63">
        <v>191</v>
      </c>
      <c r="C6" s="64">
        <v>3581</v>
      </c>
      <c r="D6" s="64">
        <v>4589</v>
      </c>
    </row>
    <row r="7" spans="1:4" ht="5.0999999999999996" customHeight="1" x14ac:dyDescent="0.15">
      <c r="A7" s="4"/>
      <c r="B7" s="4"/>
      <c r="C7" s="4"/>
      <c r="D7" s="4"/>
    </row>
    <row r="8" spans="1:4" x14ac:dyDescent="0.15">
      <c r="A8" s="26" t="s">
        <v>120</v>
      </c>
      <c r="B8" s="4"/>
      <c r="C8" s="4"/>
      <c r="D8" s="4"/>
    </row>
    <row r="9" spans="1:4" x14ac:dyDescent="0.15">
      <c r="A9" s="17" t="s">
        <v>169</v>
      </c>
    </row>
  </sheetData>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9"/>
  <sheetViews>
    <sheetView zoomScaleNormal="100" zoomScaleSheetLayoutView="100" workbookViewId="0"/>
  </sheetViews>
  <sheetFormatPr defaultRowHeight="13.5" x14ac:dyDescent="0.15"/>
  <cols>
    <col min="1" max="1" width="7.5" style="17" customWidth="1"/>
    <col min="2" max="2" width="7.5" style="17" bestFit="1" customWidth="1"/>
    <col min="3" max="4" width="11.625" style="17" bestFit="1" customWidth="1"/>
    <col min="5" max="5" width="1.25" style="17" customWidth="1"/>
    <col min="6" max="6" width="7.5" style="17" customWidth="1"/>
    <col min="7" max="7" width="7.5" style="17" bestFit="1" customWidth="1"/>
    <col min="8" max="9" width="11.625" style="17" bestFit="1" customWidth="1"/>
    <col min="10" max="16384" width="9" style="17"/>
  </cols>
  <sheetData>
    <row r="1" spans="1:11" ht="25.7" customHeight="1" x14ac:dyDescent="0.15">
      <c r="A1" s="27" t="s">
        <v>172</v>
      </c>
      <c r="B1" s="16"/>
      <c r="C1" s="16"/>
      <c r="D1" s="16"/>
    </row>
    <row r="2" spans="1:11" ht="18" customHeight="1" thickBot="1" x14ac:dyDescent="0.2">
      <c r="A2" s="1" t="s">
        <v>103</v>
      </c>
      <c r="B2" s="79"/>
      <c r="C2" s="79"/>
      <c r="D2" s="79"/>
      <c r="F2" s="1" t="s">
        <v>105</v>
      </c>
    </row>
    <row r="3" spans="1:11" ht="36" customHeight="1" x14ac:dyDescent="0.15">
      <c r="A3" s="203" t="s">
        <v>118</v>
      </c>
      <c r="B3" s="204" t="s">
        <v>98</v>
      </c>
      <c r="C3" s="208" t="s">
        <v>95</v>
      </c>
      <c r="D3" s="207" t="s">
        <v>104</v>
      </c>
      <c r="F3" s="203" t="s">
        <v>118</v>
      </c>
      <c r="G3" s="204" t="s">
        <v>98</v>
      </c>
      <c r="H3" s="105" t="s">
        <v>95</v>
      </c>
      <c r="I3" s="205" t="s">
        <v>93</v>
      </c>
    </row>
    <row r="4" spans="1:11" x14ac:dyDescent="0.15">
      <c r="A4" s="5"/>
      <c r="B4" s="101" t="s">
        <v>86</v>
      </c>
      <c r="C4" s="80" t="s">
        <v>87</v>
      </c>
      <c r="D4" s="80" t="s">
        <v>14</v>
      </c>
      <c r="G4" s="103" t="s">
        <v>86</v>
      </c>
      <c r="H4" s="104" t="s">
        <v>87</v>
      </c>
      <c r="I4" s="104" t="s">
        <v>14</v>
      </c>
    </row>
    <row r="5" spans="1:11" s="39" customFormat="1" ht="18" customHeight="1" x14ac:dyDescent="0.15">
      <c r="A5" s="84">
        <v>30</v>
      </c>
      <c r="B5" s="71">
        <v>363</v>
      </c>
      <c r="C5" s="34">
        <v>134044</v>
      </c>
      <c r="D5" s="34">
        <v>38450</v>
      </c>
      <c r="E5" s="17"/>
      <c r="F5" s="73">
        <v>30</v>
      </c>
      <c r="G5" s="71">
        <v>363</v>
      </c>
      <c r="H5" s="34">
        <v>47881</v>
      </c>
      <c r="I5" s="34">
        <v>115468</v>
      </c>
      <c r="J5" s="17"/>
    </row>
    <row r="6" spans="1:11" s="39" customFormat="1" ht="18" customHeight="1" x14ac:dyDescent="0.15">
      <c r="A6" s="202" t="s">
        <v>147</v>
      </c>
      <c r="B6" s="71">
        <v>338</v>
      </c>
      <c r="C6" s="34">
        <v>128693</v>
      </c>
      <c r="D6" s="34">
        <v>37722</v>
      </c>
      <c r="E6" s="17"/>
      <c r="F6" s="67" t="s">
        <v>147</v>
      </c>
      <c r="G6" s="31">
        <v>338</v>
      </c>
      <c r="H6" s="32">
        <v>36236</v>
      </c>
      <c r="I6" s="32">
        <v>111663</v>
      </c>
      <c r="J6" s="17"/>
    </row>
    <row r="7" spans="1:11" customFormat="1" ht="18" customHeight="1" x14ac:dyDescent="0.15">
      <c r="A7" s="237">
        <v>2</v>
      </c>
      <c r="B7" s="236">
        <v>318</v>
      </c>
      <c r="C7" s="240">
        <v>41583</v>
      </c>
      <c r="D7" s="240">
        <v>16636</v>
      </c>
      <c r="F7" s="237">
        <v>2</v>
      </c>
      <c r="G7" s="239">
        <v>318</v>
      </c>
      <c r="H7" s="238">
        <v>28513</v>
      </c>
      <c r="I7" s="238">
        <v>47940</v>
      </c>
    </row>
    <row r="8" spans="1:11" ht="7.5" customHeight="1" x14ac:dyDescent="0.15">
      <c r="F8" s="46"/>
      <c r="G8" s="102"/>
      <c r="H8" s="81"/>
      <c r="I8" s="20"/>
      <c r="K8" s="81"/>
    </row>
    <row r="9" spans="1:11" ht="18" customHeight="1" x14ac:dyDescent="0.15">
      <c r="A9" s="1" t="s">
        <v>163</v>
      </c>
      <c r="G9" s="4"/>
      <c r="H9" s="4"/>
      <c r="I9" s="4"/>
      <c r="J9" s="81"/>
      <c r="K9" s="81"/>
    </row>
  </sheetData>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9"/>
  <sheetViews>
    <sheetView zoomScaleNormal="100" zoomScaleSheetLayoutView="100" workbookViewId="0"/>
  </sheetViews>
  <sheetFormatPr defaultRowHeight="13.5" x14ac:dyDescent="0.15"/>
  <cols>
    <col min="1" max="1" width="9.625" style="17" customWidth="1"/>
    <col min="2" max="4" width="14.125" style="17" customWidth="1"/>
    <col min="5" max="16384" width="9" style="17"/>
  </cols>
  <sheetData>
    <row r="1" spans="1:4" s="4" customFormat="1" ht="25.7" customHeight="1" thickBot="1" x14ac:dyDescent="0.2">
      <c r="A1" s="83" t="s">
        <v>175</v>
      </c>
      <c r="B1" s="79"/>
      <c r="C1" s="79"/>
      <c r="D1" s="79"/>
    </row>
    <row r="2" spans="1:4" s="4" customFormat="1" ht="36" customHeight="1" x14ac:dyDescent="0.15">
      <c r="A2" s="203" t="s">
        <v>118</v>
      </c>
      <c r="B2" s="204" t="s">
        <v>98</v>
      </c>
      <c r="C2" s="204" t="s">
        <v>95</v>
      </c>
      <c r="D2" s="207" t="s">
        <v>96</v>
      </c>
    </row>
    <row r="3" spans="1:4" s="4" customFormat="1" x14ac:dyDescent="0.15">
      <c r="A3" s="5"/>
      <c r="B3" s="80" t="s">
        <v>86</v>
      </c>
      <c r="C3" s="80" t="s">
        <v>87</v>
      </c>
      <c r="D3" s="80" t="s">
        <v>97</v>
      </c>
    </row>
    <row r="4" spans="1:4" s="14" customFormat="1" ht="18" customHeight="1" x14ac:dyDescent="0.15">
      <c r="A4" s="85">
        <v>30</v>
      </c>
      <c r="B4" s="88">
        <v>338</v>
      </c>
      <c r="C4" s="89">
        <v>52347</v>
      </c>
      <c r="D4" s="89">
        <v>54071</v>
      </c>
    </row>
    <row r="5" spans="1:4" s="14" customFormat="1" ht="18" customHeight="1" x14ac:dyDescent="0.15">
      <c r="A5" s="85" t="s">
        <v>147</v>
      </c>
      <c r="B5" s="88">
        <v>296</v>
      </c>
      <c r="C5" s="89">
        <v>48809</v>
      </c>
      <c r="D5" s="89">
        <v>50913</v>
      </c>
    </row>
    <row r="6" spans="1:4" s="4" customFormat="1" ht="18" customHeight="1" x14ac:dyDescent="0.15">
      <c r="A6" s="90">
        <v>2</v>
      </c>
      <c r="B6" s="91">
        <v>264</v>
      </c>
      <c r="C6" s="92">
        <v>29951</v>
      </c>
      <c r="D6" s="92">
        <v>32771</v>
      </c>
    </row>
    <row r="7" spans="1:4" s="4" customFormat="1" ht="5.0999999999999996" customHeight="1" x14ac:dyDescent="0.15">
      <c r="A7" s="82"/>
      <c r="B7" s="82"/>
      <c r="C7" s="82"/>
      <c r="D7" s="82"/>
    </row>
    <row r="8" spans="1:4" s="4" customFormat="1" x14ac:dyDescent="0.15">
      <c r="A8" s="241" t="s">
        <v>174</v>
      </c>
      <c r="C8" s="16"/>
      <c r="D8" s="16"/>
    </row>
    <row r="9" spans="1:4" x14ac:dyDescent="0.15">
      <c r="A9" s="17" t="s">
        <v>148</v>
      </c>
    </row>
  </sheetData>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8"/>
  <sheetViews>
    <sheetView zoomScaleNormal="100" zoomScaleSheetLayoutView="100" workbookViewId="0"/>
  </sheetViews>
  <sheetFormatPr defaultRowHeight="13.5" x14ac:dyDescent="0.15"/>
  <cols>
    <col min="1" max="1" width="9.625" style="17" customWidth="1"/>
    <col min="2" max="4" width="14.125" style="17" customWidth="1"/>
    <col min="5" max="16384" width="9" style="17"/>
  </cols>
  <sheetData>
    <row r="1" spans="1:4" s="4" customFormat="1" ht="25.7" customHeight="1" thickBot="1" x14ac:dyDescent="0.2">
      <c r="A1" s="83" t="s">
        <v>177</v>
      </c>
      <c r="B1" s="79"/>
      <c r="C1" s="79"/>
      <c r="D1" s="79"/>
    </row>
    <row r="2" spans="1:4" s="4" customFormat="1" ht="36" customHeight="1" x14ac:dyDescent="0.15">
      <c r="A2" s="203" t="s">
        <v>118</v>
      </c>
      <c r="B2" s="204" t="s">
        <v>98</v>
      </c>
      <c r="C2" s="204" t="s">
        <v>95</v>
      </c>
      <c r="D2" s="207" t="s">
        <v>96</v>
      </c>
    </row>
    <row r="3" spans="1:4" s="4" customFormat="1" x14ac:dyDescent="0.15">
      <c r="A3" s="5"/>
      <c r="B3" s="80" t="s">
        <v>86</v>
      </c>
      <c r="C3" s="80" t="s">
        <v>87</v>
      </c>
      <c r="D3" s="80" t="s">
        <v>97</v>
      </c>
    </row>
    <row r="4" spans="1:4" s="93" customFormat="1" ht="18" customHeight="1" x14ac:dyDescent="0.15">
      <c r="A4" s="85">
        <v>30</v>
      </c>
      <c r="B4" s="158">
        <v>170</v>
      </c>
      <c r="C4" s="159">
        <v>20674</v>
      </c>
      <c r="D4" s="159">
        <v>12340</v>
      </c>
    </row>
    <row r="5" spans="1:4" s="93" customFormat="1" ht="18" customHeight="1" x14ac:dyDescent="0.15">
      <c r="A5" s="85" t="s">
        <v>147</v>
      </c>
      <c r="B5" s="88">
        <v>171</v>
      </c>
      <c r="C5" s="89">
        <v>25575</v>
      </c>
      <c r="D5" s="89">
        <v>13703</v>
      </c>
    </row>
    <row r="6" spans="1:4" s="94" customFormat="1" ht="18" customHeight="1" x14ac:dyDescent="0.15">
      <c r="A6" s="90">
        <v>2</v>
      </c>
      <c r="B6" s="91">
        <v>136</v>
      </c>
      <c r="C6" s="92">
        <v>14445</v>
      </c>
      <c r="D6" s="92">
        <v>9245</v>
      </c>
    </row>
    <row r="7" spans="1:4" s="4" customFormat="1" ht="5.0999999999999996" customHeight="1" x14ac:dyDescent="0.15">
      <c r="A7" s="46"/>
    </row>
    <row r="8" spans="1:4" s="4" customFormat="1" x14ac:dyDescent="0.15">
      <c r="A8" s="241" t="s">
        <v>174</v>
      </c>
    </row>
  </sheetData>
  <phoneticPr fontId="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8"/>
  <sheetViews>
    <sheetView zoomScaleNormal="100" zoomScaleSheetLayoutView="100" workbookViewId="0"/>
  </sheetViews>
  <sheetFormatPr defaultRowHeight="13.5" x14ac:dyDescent="0.15"/>
  <cols>
    <col min="1" max="1" width="9.625" style="17" customWidth="1"/>
    <col min="2" max="4" width="14.125" style="17" customWidth="1"/>
    <col min="5" max="16384" width="9" style="17"/>
  </cols>
  <sheetData>
    <row r="1" spans="1:4" s="4" customFormat="1" ht="25.7" customHeight="1" thickBot="1" x14ac:dyDescent="0.2">
      <c r="A1" s="83" t="s">
        <v>149</v>
      </c>
      <c r="B1" s="79"/>
      <c r="C1" s="79"/>
      <c r="D1" s="79"/>
    </row>
    <row r="2" spans="1:4" s="4" customFormat="1" ht="36" customHeight="1" x14ac:dyDescent="0.15">
      <c r="A2" s="162" t="s">
        <v>118</v>
      </c>
      <c r="B2" s="163" t="s">
        <v>98</v>
      </c>
      <c r="C2" s="163" t="s">
        <v>95</v>
      </c>
      <c r="D2" s="167" t="s">
        <v>96</v>
      </c>
    </row>
    <row r="3" spans="1:4" s="4" customFormat="1" x14ac:dyDescent="0.15">
      <c r="A3" s="5"/>
      <c r="B3" s="80" t="s">
        <v>86</v>
      </c>
      <c r="C3" s="80" t="s">
        <v>87</v>
      </c>
      <c r="D3" s="80" t="s">
        <v>97</v>
      </c>
    </row>
    <row r="4" spans="1:4" s="14" customFormat="1" ht="18" customHeight="1" x14ac:dyDescent="0.15">
      <c r="A4" s="85">
        <v>30</v>
      </c>
      <c r="B4" s="106">
        <v>291</v>
      </c>
      <c r="C4" s="107">
        <v>12999</v>
      </c>
      <c r="D4" s="107">
        <v>17824</v>
      </c>
    </row>
    <row r="5" spans="1:4" s="14" customFormat="1" ht="18" customHeight="1" x14ac:dyDescent="0.15">
      <c r="A5" s="85" t="s">
        <v>147</v>
      </c>
      <c r="B5" s="106">
        <v>291</v>
      </c>
      <c r="C5" s="107">
        <v>12227</v>
      </c>
      <c r="D5" s="107">
        <v>15503</v>
      </c>
    </row>
    <row r="6" spans="1:4" s="4" customFormat="1" ht="18" customHeight="1" x14ac:dyDescent="0.15">
      <c r="A6" s="90">
        <v>2</v>
      </c>
      <c r="B6" s="108">
        <v>261</v>
      </c>
      <c r="C6" s="109">
        <v>10892</v>
      </c>
      <c r="D6" s="109">
        <v>11639</v>
      </c>
    </row>
    <row r="7" spans="1:4" s="4" customFormat="1" ht="5.0999999999999996" customHeight="1" x14ac:dyDescent="0.15">
      <c r="A7" s="46"/>
      <c r="B7" s="21"/>
      <c r="C7" s="21"/>
      <c r="D7" s="21"/>
    </row>
    <row r="8" spans="1:4" s="4" customFormat="1" x14ac:dyDescent="0.15">
      <c r="A8" s="241" t="s">
        <v>174</v>
      </c>
    </row>
  </sheetData>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D8"/>
  <sheetViews>
    <sheetView zoomScaleNormal="100" zoomScaleSheetLayoutView="100" workbookViewId="0"/>
  </sheetViews>
  <sheetFormatPr defaultRowHeight="13.5" x14ac:dyDescent="0.15"/>
  <cols>
    <col min="1" max="1" width="9.625" style="17" customWidth="1"/>
    <col min="2" max="4" width="14.125" style="17" customWidth="1"/>
    <col min="5" max="16384" width="9" style="17"/>
  </cols>
  <sheetData>
    <row r="1" spans="1:4" s="4" customFormat="1" ht="25.7" customHeight="1" thickBot="1" x14ac:dyDescent="0.2">
      <c r="A1" s="83" t="s">
        <v>150</v>
      </c>
      <c r="B1" s="79"/>
      <c r="C1" s="79"/>
      <c r="D1" s="79"/>
    </row>
    <row r="2" spans="1:4" s="4" customFormat="1" ht="36" customHeight="1" x14ac:dyDescent="0.15">
      <c r="A2" s="162" t="s">
        <v>179</v>
      </c>
      <c r="B2" s="163" t="s">
        <v>98</v>
      </c>
      <c r="C2" s="163" t="s">
        <v>95</v>
      </c>
      <c r="D2" s="167" t="s">
        <v>96</v>
      </c>
    </row>
    <row r="3" spans="1:4" s="4" customFormat="1" x14ac:dyDescent="0.15">
      <c r="A3" s="5"/>
      <c r="B3" s="80" t="s">
        <v>86</v>
      </c>
      <c r="C3" s="80" t="s">
        <v>87</v>
      </c>
      <c r="D3" s="80" t="s">
        <v>97</v>
      </c>
    </row>
    <row r="4" spans="1:4" s="14" customFormat="1" ht="18" customHeight="1" x14ac:dyDescent="0.15">
      <c r="A4" s="28">
        <v>30</v>
      </c>
      <c r="B4" s="88">
        <v>182</v>
      </c>
      <c r="C4" s="89">
        <v>13137</v>
      </c>
      <c r="D4" s="89">
        <v>10405</v>
      </c>
    </row>
    <row r="5" spans="1:4" s="14" customFormat="1" ht="18" customHeight="1" x14ac:dyDescent="0.15">
      <c r="A5" s="85" t="s">
        <v>147</v>
      </c>
      <c r="B5" s="88">
        <v>182</v>
      </c>
      <c r="C5" s="89">
        <v>15102</v>
      </c>
      <c r="D5" s="89">
        <v>11419</v>
      </c>
    </row>
    <row r="6" spans="1:4" s="4" customFormat="1" ht="18" customHeight="1" x14ac:dyDescent="0.15">
      <c r="A6" s="90">
        <v>2</v>
      </c>
      <c r="B6" s="91">
        <v>139</v>
      </c>
      <c r="C6" s="92">
        <v>7295</v>
      </c>
      <c r="D6" s="92">
        <v>5712</v>
      </c>
    </row>
    <row r="7" spans="1:4" s="4" customFormat="1" ht="5.0999999999999996" customHeight="1" x14ac:dyDescent="0.15">
      <c r="A7" s="46"/>
      <c r="B7" s="21"/>
      <c r="C7" s="21"/>
      <c r="D7" s="21"/>
    </row>
    <row r="8" spans="1:4" s="4" customFormat="1" x14ac:dyDescent="0.15">
      <c r="A8" s="241" t="s">
        <v>174</v>
      </c>
    </row>
  </sheetData>
  <phoneticPr fontId="1"/>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8"/>
  <sheetViews>
    <sheetView zoomScaleNormal="100" zoomScaleSheetLayoutView="100" workbookViewId="0"/>
  </sheetViews>
  <sheetFormatPr defaultRowHeight="13.5" x14ac:dyDescent="0.15"/>
  <cols>
    <col min="1" max="1" width="9.625" style="17" customWidth="1"/>
    <col min="2" max="4" width="14.125" style="17" customWidth="1"/>
    <col min="5" max="16384" width="9" style="17"/>
  </cols>
  <sheetData>
    <row r="1" spans="1:7" s="4" customFormat="1" ht="25.7" customHeight="1" thickBot="1" x14ac:dyDescent="0.2">
      <c r="A1" s="83" t="s">
        <v>151</v>
      </c>
      <c r="B1" s="79"/>
      <c r="C1" s="79"/>
      <c r="D1" s="79"/>
    </row>
    <row r="2" spans="1:7" s="4" customFormat="1" ht="36" customHeight="1" x14ac:dyDescent="0.15">
      <c r="A2" s="162" t="s">
        <v>118</v>
      </c>
      <c r="B2" s="163" t="s">
        <v>98</v>
      </c>
      <c r="C2" s="163" t="s">
        <v>95</v>
      </c>
      <c r="D2" s="167" t="s">
        <v>96</v>
      </c>
    </row>
    <row r="3" spans="1:7" s="4" customFormat="1" x14ac:dyDescent="0.15">
      <c r="A3" s="5"/>
      <c r="B3" s="80" t="s">
        <v>86</v>
      </c>
      <c r="C3" s="80" t="s">
        <v>87</v>
      </c>
      <c r="D3" s="80" t="s">
        <v>97</v>
      </c>
    </row>
    <row r="4" spans="1:7" s="4" customFormat="1" ht="18" customHeight="1" x14ac:dyDescent="0.15">
      <c r="A4" s="85">
        <v>30</v>
      </c>
      <c r="B4" s="88">
        <v>164</v>
      </c>
      <c r="C4" s="89">
        <v>4088</v>
      </c>
      <c r="D4" s="89">
        <v>2042</v>
      </c>
    </row>
    <row r="5" spans="1:7" s="4" customFormat="1" ht="18" customHeight="1" x14ac:dyDescent="0.15">
      <c r="A5" s="85" t="s">
        <v>147</v>
      </c>
      <c r="B5" s="88">
        <v>170</v>
      </c>
      <c r="C5" s="89">
        <v>4385</v>
      </c>
      <c r="D5" s="89">
        <v>1821</v>
      </c>
    </row>
    <row r="6" spans="1:7" s="4" customFormat="1" ht="18" customHeight="1" x14ac:dyDescent="0.15">
      <c r="A6" s="90">
        <v>2</v>
      </c>
      <c r="B6" s="91">
        <v>54</v>
      </c>
      <c r="C6" s="92">
        <v>1316</v>
      </c>
      <c r="D6" s="92">
        <v>834</v>
      </c>
      <c r="E6" s="123"/>
      <c r="F6" s="7"/>
      <c r="G6" s="7"/>
    </row>
    <row r="7" spans="1:7" s="4" customFormat="1" ht="5.0999999999999996" customHeight="1" x14ac:dyDescent="0.15">
      <c r="A7" s="46"/>
      <c r="G7" s="124"/>
    </row>
    <row r="8" spans="1:7" s="4" customFormat="1" x14ac:dyDescent="0.15">
      <c r="A8" s="241" t="s">
        <v>174</v>
      </c>
      <c r="G8" s="124"/>
    </row>
  </sheetData>
  <phoneticPr fontId="1"/>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8"/>
  <sheetViews>
    <sheetView zoomScaleNormal="100" zoomScaleSheetLayoutView="100" workbookViewId="0"/>
  </sheetViews>
  <sheetFormatPr defaultRowHeight="13.5" x14ac:dyDescent="0.15"/>
  <cols>
    <col min="1" max="1" width="9.625" style="17" customWidth="1"/>
    <col min="2" max="4" width="14.125" style="17" customWidth="1"/>
    <col min="5" max="16384" width="9" style="17"/>
  </cols>
  <sheetData>
    <row r="1" spans="1:4" ht="25.7" customHeight="1" thickBot="1" x14ac:dyDescent="0.2">
      <c r="A1" s="42" t="s">
        <v>180</v>
      </c>
    </row>
    <row r="2" spans="1:4" s="24" customFormat="1" ht="36" customHeight="1" x14ac:dyDescent="0.15">
      <c r="A2" s="69" t="s">
        <v>118</v>
      </c>
      <c r="B2" s="173" t="s">
        <v>94</v>
      </c>
      <c r="C2" s="173" t="s">
        <v>95</v>
      </c>
      <c r="D2" s="65" t="s">
        <v>96</v>
      </c>
    </row>
    <row r="3" spans="1:4" x14ac:dyDescent="0.15">
      <c r="B3" s="78" t="s">
        <v>86</v>
      </c>
      <c r="C3" s="77" t="s">
        <v>87</v>
      </c>
      <c r="D3" s="77" t="s">
        <v>97</v>
      </c>
    </row>
    <row r="4" spans="1:4" ht="18" customHeight="1" x14ac:dyDescent="0.15">
      <c r="A4" s="67">
        <v>30</v>
      </c>
      <c r="B4" s="71">
        <v>96</v>
      </c>
      <c r="C4" s="29">
        <v>37764</v>
      </c>
      <c r="D4" s="29">
        <v>26885</v>
      </c>
    </row>
    <row r="5" spans="1:4" ht="18" customHeight="1" x14ac:dyDescent="0.15">
      <c r="A5" s="67" t="s">
        <v>147</v>
      </c>
      <c r="B5" s="71">
        <v>97</v>
      </c>
      <c r="C5" s="29">
        <v>41772</v>
      </c>
      <c r="D5" s="29">
        <v>27724</v>
      </c>
    </row>
    <row r="6" spans="1:4" ht="18" customHeight="1" x14ac:dyDescent="0.15">
      <c r="A6" s="74">
        <v>2</v>
      </c>
      <c r="B6" s="72">
        <v>99</v>
      </c>
      <c r="C6" s="37">
        <v>37670</v>
      </c>
      <c r="D6" s="37">
        <v>25523</v>
      </c>
    </row>
    <row r="7" spans="1:4" ht="5.0999999999999996" customHeight="1" x14ac:dyDescent="0.15"/>
    <row r="8" spans="1:4" ht="13.5" customHeight="1" x14ac:dyDescent="0.15">
      <c r="A8" s="241" t="s">
        <v>174</v>
      </c>
    </row>
  </sheetData>
  <phoneticPr fontId="1"/>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9"/>
  <sheetViews>
    <sheetView zoomScaleNormal="100" zoomScaleSheetLayoutView="100" workbookViewId="0"/>
  </sheetViews>
  <sheetFormatPr defaultRowHeight="13.5" x14ac:dyDescent="0.15"/>
  <cols>
    <col min="1" max="1" width="8.625" style="17" customWidth="1"/>
    <col min="2" max="4" width="11.625" style="17" customWidth="1"/>
    <col min="5" max="7" width="10.625" style="17" customWidth="1"/>
    <col min="8" max="16384" width="9" style="17"/>
  </cols>
  <sheetData>
    <row r="1" spans="1:7" ht="25.7" customHeight="1" thickBot="1" x14ac:dyDescent="0.2">
      <c r="A1" s="83" t="s">
        <v>183</v>
      </c>
      <c r="B1" s="79"/>
      <c r="C1" s="79"/>
      <c r="D1" s="79"/>
      <c r="E1" s="79"/>
      <c r="F1" s="4"/>
      <c r="G1" s="4"/>
    </row>
    <row r="2" spans="1:7" ht="18" customHeight="1" x14ac:dyDescent="0.15">
      <c r="A2" s="226" t="s">
        <v>118</v>
      </c>
      <c r="B2" s="216" t="s">
        <v>98</v>
      </c>
      <c r="C2" s="230" t="s">
        <v>95</v>
      </c>
      <c r="D2" s="230" t="s">
        <v>96</v>
      </c>
      <c r="E2" s="218" t="s">
        <v>99</v>
      </c>
      <c r="F2" s="210"/>
      <c r="G2" s="210"/>
    </row>
    <row r="3" spans="1:7" ht="18" customHeight="1" x14ac:dyDescent="0.15">
      <c r="A3" s="228"/>
      <c r="B3" s="227"/>
      <c r="C3" s="231"/>
      <c r="D3" s="231"/>
      <c r="E3" s="206" t="s">
        <v>83</v>
      </c>
      <c r="F3" s="206" t="s">
        <v>100</v>
      </c>
      <c r="G3" s="3" t="s">
        <v>101</v>
      </c>
    </row>
    <row r="4" spans="1:7" x14ac:dyDescent="0.15">
      <c r="A4" s="5"/>
      <c r="B4" s="80" t="s">
        <v>86</v>
      </c>
      <c r="C4" s="80" t="s">
        <v>87</v>
      </c>
      <c r="D4" s="80" t="s">
        <v>97</v>
      </c>
      <c r="E4" s="80" t="s">
        <v>14</v>
      </c>
      <c r="F4" s="80" t="s">
        <v>14</v>
      </c>
      <c r="G4" s="80" t="s">
        <v>14</v>
      </c>
    </row>
    <row r="5" spans="1:7" s="39" customFormat="1" ht="18" customHeight="1" x14ac:dyDescent="0.15">
      <c r="A5" s="84">
        <v>30</v>
      </c>
      <c r="B5" s="71">
        <v>204</v>
      </c>
      <c r="C5" s="34">
        <v>173663</v>
      </c>
      <c r="D5" s="34">
        <v>8407</v>
      </c>
      <c r="E5" s="34">
        <v>8407</v>
      </c>
      <c r="F5" s="34">
        <v>122</v>
      </c>
      <c r="G5" s="34">
        <v>8285</v>
      </c>
    </row>
    <row r="6" spans="1:7" s="39" customFormat="1" ht="18" customHeight="1" x14ac:dyDescent="0.15">
      <c r="A6" s="84" t="s">
        <v>147</v>
      </c>
      <c r="B6" s="71">
        <v>207</v>
      </c>
      <c r="C6" s="34">
        <v>184411</v>
      </c>
      <c r="D6" s="34">
        <v>8625</v>
      </c>
      <c r="E6" s="34">
        <v>8625</v>
      </c>
      <c r="F6" s="34">
        <v>191</v>
      </c>
      <c r="G6" s="34">
        <v>8434</v>
      </c>
    </row>
    <row r="7" spans="1:7" s="4" customFormat="1" ht="18" customHeight="1" x14ac:dyDescent="0.15">
      <c r="A7" s="62">
        <v>2</v>
      </c>
      <c r="B7" s="72">
        <v>119</v>
      </c>
      <c r="C7" s="37">
        <v>96546</v>
      </c>
      <c r="D7" s="37">
        <v>4284</v>
      </c>
      <c r="E7" s="37">
        <v>4284</v>
      </c>
      <c r="F7" s="37">
        <v>89</v>
      </c>
      <c r="G7" s="37">
        <v>4195</v>
      </c>
    </row>
    <row r="8" spans="1:7" ht="5.0999999999999996" customHeight="1" x14ac:dyDescent="0.15">
      <c r="A8" s="46"/>
      <c r="B8" s="4"/>
      <c r="C8" s="4"/>
      <c r="D8" s="4"/>
      <c r="E8" s="4"/>
      <c r="F8" s="4"/>
      <c r="G8" s="4"/>
    </row>
    <row r="9" spans="1:7" x14ac:dyDescent="0.15">
      <c r="A9" s="1" t="s">
        <v>182</v>
      </c>
      <c r="B9" s="4"/>
      <c r="C9" s="4"/>
      <c r="D9" s="4"/>
      <c r="E9" s="4"/>
      <c r="F9" s="4"/>
      <c r="G9" s="4"/>
    </row>
  </sheetData>
  <mergeCells count="5">
    <mergeCell ref="A2:A3"/>
    <mergeCell ref="B2:B3"/>
    <mergeCell ref="C2:C3"/>
    <mergeCell ref="D2:D3"/>
    <mergeCell ref="E2:G2"/>
  </mergeCells>
  <phoneticPr fontId="1"/>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10"/>
  <sheetViews>
    <sheetView zoomScaleNormal="100" zoomScaleSheetLayoutView="100" workbookViewId="0"/>
  </sheetViews>
  <sheetFormatPr defaultRowHeight="13.5" x14ac:dyDescent="0.15"/>
  <cols>
    <col min="1" max="1" width="9.625" style="17" customWidth="1"/>
    <col min="2" max="7" width="10.625" style="17" customWidth="1"/>
    <col min="8" max="16384" width="9" style="17"/>
  </cols>
  <sheetData>
    <row r="1" spans="1:7" ht="25.7" customHeight="1" thickBot="1" x14ac:dyDescent="0.2">
      <c r="A1" s="83" t="s">
        <v>185</v>
      </c>
      <c r="B1" s="79"/>
      <c r="C1" s="79"/>
      <c r="D1" s="79"/>
      <c r="E1" s="79"/>
      <c r="F1" s="4"/>
      <c r="G1" s="4"/>
    </row>
    <row r="2" spans="1:7" ht="18" customHeight="1" x14ac:dyDescent="0.15">
      <c r="A2" s="226" t="s">
        <v>118</v>
      </c>
      <c r="B2" s="216" t="s">
        <v>98</v>
      </c>
      <c r="C2" s="230" t="s">
        <v>95</v>
      </c>
      <c r="D2" s="230" t="s">
        <v>96</v>
      </c>
      <c r="E2" s="218" t="s">
        <v>99</v>
      </c>
      <c r="F2" s="210"/>
      <c r="G2" s="210"/>
    </row>
    <row r="3" spans="1:7" ht="18" customHeight="1" x14ac:dyDescent="0.15">
      <c r="A3" s="228"/>
      <c r="B3" s="227"/>
      <c r="C3" s="231"/>
      <c r="D3" s="231"/>
      <c r="E3" s="206" t="s">
        <v>83</v>
      </c>
      <c r="F3" s="206" t="s">
        <v>100</v>
      </c>
      <c r="G3" s="3" t="s">
        <v>101</v>
      </c>
    </row>
    <row r="4" spans="1:7" x14ac:dyDescent="0.15">
      <c r="A4" s="5"/>
      <c r="B4" s="80" t="s">
        <v>86</v>
      </c>
      <c r="C4" s="80" t="s">
        <v>87</v>
      </c>
      <c r="D4" s="80" t="s">
        <v>97</v>
      </c>
      <c r="E4" s="80" t="s">
        <v>14</v>
      </c>
      <c r="F4" s="80" t="s">
        <v>14</v>
      </c>
      <c r="G4" s="80" t="s">
        <v>14</v>
      </c>
    </row>
    <row r="5" spans="1:7" s="39" customFormat="1" ht="18" customHeight="1" x14ac:dyDescent="0.15">
      <c r="A5" s="84">
        <v>30</v>
      </c>
      <c r="B5" s="153">
        <v>193</v>
      </c>
      <c r="C5" s="154">
        <v>64562</v>
      </c>
      <c r="D5" s="154">
        <v>4537</v>
      </c>
      <c r="E5" s="154">
        <v>4537</v>
      </c>
      <c r="F5" s="154">
        <v>62</v>
      </c>
      <c r="G5" s="154">
        <v>4475</v>
      </c>
    </row>
    <row r="6" spans="1:7" s="39" customFormat="1" ht="18" customHeight="1" x14ac:dyDescent="0.15">
      <c r="A6" s="84" t="s">
        <v>147</v>
      </c>
      <c r="B6" s="153">
        <v>194</v>
      </c>
      <c r="C6" s="154">
        <v>66056</v>
      </c>
      <c r="D6" s="154">
        <v>4663</v>
      </c>
      <c r="E6" s="154">
        <v>4663</v>
      </c>
      <c r="F6" s="154">
        <v>69</v>
      </c>
      <c r="G6" s="154">
        <v>4594</v>
      </c>
    </row>
    <row r="7" spans="1:7" s="4" customFormat="1" ht="18" customHeight="1" x14ac:dyDescent="0.15">
      <c r="A7" s="62">
        <v>2</v>
      </c>
      <c r="B7" s="99">
        <v>109</v>
      </c>
      <c r="C7" s="100">
        <v>30060</v>
      </c>
      <c r="D7" s="100">
        <v>2058</v>
      </c>
      <c r="E7" s="100">
        <v>2058</v>
      </c>
      <c r="F7" s="100">
        <v>34</v>
      </c>
      <c r="G7" s="100">
        <v>2024</v>
      </c>
    </row>
    <row r="8" spans="1:7" ht="5.0999999999999996" customHeight="1" x14ac:dyDescent="0.15">
      <c r="A8" s="46"/>
      <c r="B8" s="4"/>
      <c r="C8" s="4"/>
      <c r="D8" s="4"/>
      <c r="E8" s="4"/>
      <c r="F8" s="4"/>
      <c r="G8" s="4"/>
    </row>
    <row r="9" spans="1:7" x14ac:dyDescent="0.15">
      <c r="A9" s="1" t="s">
        <v>182</v>
      </c>
      <c r="B9" s="4"/>
      <c r="C9" s="4"/>
      <c r="D9" s="4"/>
      <c r="E9" s="4"/>
      <c r="F9" s="4"/>
      <c r="G9" s="4"/>
    </row>
    <row r="10" spans="1:7" x14ac:dyDescent="0.15">
      <c r="A10" s="94"/>
      <c r="B10" s="4"/>
      <c r="C10" s="4"/>
      <c r="D10" s="4"/>
      <c r="E10" s="4"/>
      <c r="F10" s="4"/>
      <c r="G10" s="4"/>
    </row>
  </sheetData>
  <mergeCells count="5">
    <mergeCell ref="A2:A3"/>
    <mergeCell ref="B2:B3"/>
    <mergeCell ref="C2:C3"/>
    <mergeCell ref="D2:D3"/>
    <mergeCell ref="E2:G2"/>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9"/>
  <sheetViews>
    <sheetView zoomScaleNormal="100" zoomScaleSheetLayoutView="100" workbookViewId="0"/>
  </sheetViews>
  <sheetFormatPr defaultRowHeight="13.5" x14ac:dyDescent="0.15"/>
  <cols>
    <col min="1" max="1" width="15.625" style="4" customWidth="1"/>
    <col min="2" max="2" width="12.625" style="4" customWidth="1"/>
    <col min="3" max="6" width="17.625" style="4" customWidth="1"/>
    <col min="7" max="16384" width="9" style="4"/>
  </cols>
  <sheetData>
    <row r="1" spans="1:6" s="1" customFormat="1" ht="25.5" customHeight="1" thickBot="1" x14ac:dyDescent="0.2">
      <c r="A1" s="10" t="s">
        <v>1</v>
      </c>
    </row>
    <row r="2" spans="1:6" s="1" customFormat="1" ht="36" customHeight="1" x14ac:dyDescent="0.15">
      <c r="A2" s="210" t="s">
        <v>11</v>
      </c>
      <c r="B2" s="211"/>
      <c r="C2" s="163" t="s">
        <v>3</v>
      </c>
      <c r="D2" s="161" t="s">
        <v>4</v>
      </c>
      <c r="E2" s="161" t="s">
        <v>135</v>
      </c>
      <c r="F2" s="161" t="s">
        <v>5</v>
      </c>
    </row>
    <row r="3" spans="1:6" x14ac:dyDescent="0.15">
      <c r="A3" s="14"/>
      <c r="B3" s="15"/>
      <c r="C3" s="14"/>
      <c r="D3" s="178" t="s">
        <v>2</v>
      </c>
      <c r="E3" s="178" t="s">
        <v>10</v>
      </c>
      <c r="F3" s="177" t="s">
        <v>0</v>
      </c>
    </row>
    <row r="4" spans="1:6" s="94" customFormat="1" ht="18" customHeight="1" x14ac:dyDescent="0.15">
      <c r="A4" s="85" t="s">
        <v>8</v>
      </c>
      <c r="B4" s="135"/>
      <c r="C4" s="143">
        <v>3538</v>
      </c>
      <c r="D4" s="143">
        <v>26993</v>
      </c>
      <c r="E4" s="143">
        <v>1295502</v>
      </c>
      <c r="F4" s="143">
        <v>359368</v>
      </c>
    </row>
    <row r="5" spans="1:6" s="94" customFormat="1" ht="18" customHeight="1" x14ac:dyDescent="0.15">
      <c r="A5" s="93"/>
      <c r="B5" s="137" t="s">
        <v>6</v>
      </c>
      <c r="C5" s="143">
        <v>1044</v>
      </c>
      <c r="D5" s="143">
        <v>10170</v>
      </c>
      <c r="E5" s="143">
        <v>962642</v>
      </c>
      <c r="F5" s="176">
        <v>0</v>
      </c>
    </row>
    <row r="6" spans="1:6" s="94" customFormat="1" ht="18" customHeight="1" x14ac:dyDescent="0.15">
      <c r="A6" s="139"/>
      <c r="B6" s="137" t="s">
        <v>7</v>
      </c>
      <c r="C6" s="143">
        <v>2494</v>
      </c>
      <c r="D6" s="143">
        <v>16823</v>
      </c>
      <c r="E6" s="143">
        <v>332860</v>
      </c>
      <c r="F6" s="143">
        <v>359368</v>
      </c>
    </row>
    <row r="7" spans="1:6" s="94" customFormat="1" ht="18" customHeight="1" x14ac:dyDescent="0.15">
      <c r="A7" s="85" t="s">
        <v>9</v>
      </c>
      <c r="B7" s="135"/>
      <c r="C7" s="143">
        <v>2589</v>
      </c>
      <c r="D7" s="143">
        <v>19348</v>
      </c>
      <c r="E7" s="143">
        <v>985769</v>
      </c>
      <c r="F7" s="143">
        <v>297617</v>
      </c>
    </row>
    <row r="8" spans="1:6" s="94" customFormat="1" ht="18" customHeight="1" x14ac:dyDescent="0.15">
      <c r="A8" s="93"/>
      <c r="B8" s="137" t="s">
        <v>6</v>
      </c>
      <c r="C8" s="143">
        <v>840</v>
      </c>
      <c r="D8" s="143">
        <v>7512</v>
      </c>
      <c r="E8" s="143">
        <v>760796</v>
      </c>
      <c r="F8" s="176">
        <v>0</v>
      </c>
    </row>
    <row r="9" spans="1:6" s="94" customFormat="1" ht="18" customHeight="1" x14ac:dyDescent="0.15">
      <c r="A9" s="139"/>
      <c r="B9" s="137" t="s">
        <v>7</v>
      </c>
      <c r="C9" s="143">
        <v>1749</v>
      </c>
      <c r="D9" s="143">
        <v>11836</v>
      </c>
      <c r="E9" s="143">
        <v>224973</v>
      </c>
      <c r="F9" s="143">
        <v>297617</v>
      </c>
    </row>
    <row r="10" spans="1:6" s="94" customFormat="1" ht="18" customHeight="1" x14ac:dyDescent="0.15">
      <c r="A10" s="85" t="s">
        <v>121</v>
      </c>
      <c r="B10" s="135"/>
      <c r="C10" s="143">
        <v>2712</v>
      </c>
      <c r="D10" s="143">
        <v>22000</v>
      </c>
      <c r="E10" s="143">
        <v>1061823</v>
      </c>
      <c r="F10" s="143">
        <v>290562</v>
      </c>
    </row>
    <row r="11" spans="1:6" s="94" customFormat="1" ht="18" customHeight="1" x14ac:dyDescent="0.15">
      <c r="A11" s="93"/>
      <c r="B11" s="137" t="s">
        <v>6</v>
      </c>
      <c r="C11" s="143">
        <v>893</v>
      </c>
      <c r="D11" s="143">
        <v>8020</v>
      </c>
      <c r="E11" s="143">
        <v>767176</v>
      </c>
      <c r="F11" s="176">
        <v>0</v>
      </c>
    </row>
    <row r="12" spans="1:6" s="94" customFormat="1" ht="18" customHeight="1" x14ac:dyDescent="0.15">
      <c r="A12" s="139"/>
      <c r="B12" s="137" t="s">
        <v>7</v>
      </c>
      <c r="C12" s="147">
        <v>1819</v>
      </c>
      <c r="D12" s="147">
        <v>13980</v>
      </c>
      <c r="E12" s="147">
        <v>294648</v>
      </c>
      <c r="F12" s="147">
        <v>290562</v>
      </c>
    </row>
    <row r="13" spans="1:6" ht="5.0999999999999996" customHeight="1" x14ac:dyDescent="0.15">
      <c r="A13" s="14"/>
      <c r="B13" s="14"/>
      <c r="C13" s="14"/>
      <c r="D13" s="14"/>
      <c r="E13" s="14"/>
      <c r="F13" s="14"/>
    </row>
    <row r="14" spans="1:6" x14ac:dyDescent="0.15">
      <c r="A14" s="175" t="s">
        <v>134</v>
      </c>
    </row>
    <row r="15" spans="1:6" x14ac:dyDescent="0.15">
      <c r="A15" s="4" t="s">
        <v>133</v>
      </c>
    </row>
    <row r="16" spans="1:6" x14ac:dyDescent="0.15">
      <c r="A16" s="4" t="s">
        <v>132</v>
      </c>
    </row>
    <row r="17" spans="1:1" x14ac:dyDescent="0.15">
      <c r="A17" s="4" t="s">
        <v>131</v>
      </c>
    </row>
    <row r="18" spans="1:1" x14ac:dyDescent="0.15">
      <c r="A18" s="4" t="s">
        <v>130</v>
      </c>
    </row>
    <row r="19" spans="1:1" x14ac:dyDescent="0.15">
      <c r="A19" s="4" t="s">
        <v>122</v>
      </c>
    </row>
  </sheetData>
  <mergeCells count="1">
    <mergeCell ref="A2:B2"/>
  </mergeCells>
  <phoneticPr fontId="1"/>
  <pageMargins left="0.70866141732283472" right="0.39370078740157483" top="0.74803149606299213" bottom="0.74803149606299213" header="0.51181102362204722" footer="0.51181102362204722"/>
  <pageSetup paperSize="9" scale="94"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D8"/>
  <sheetViews>
    <sheetView zoomScaleNormal="100" zoomScaleSheetLayoutView="100" workbookViewId="0"/>
  </sheetViews>
  <sheetFormatPr defaultRowHeight="13.5" x14ac:dyDescent="0.15"/>
  <cols>
    <col min="1" max="1" width="9.625" style="17" customWidth="1"/>
    <col min="2" max="4" width="14.125" style="17" customWidth="1"/>
    <col min="5" max="16384" width="9" style="17"/>
  </cols>
  <sheetData>
    <row r="1" spans="1:4" s="4" customFormat="1" ht="25.7" customHeight="1" thickBot="1" x14ac:dyDescent="0.2">
      <c r="A1" s="83" t="s">
        <v>187</v>
      </c>
      <c r="B1" s="79"/>
      <c r="C1" s="79"/>
      <c r="D1" s="79"/>
    </row>
    <row r="2" spans="1:4" s="4" customFormat="1" ht="36" customHeight="1" x14ac:dyDescent="0.15">
      <c r="A2" s="203" t="s">
        <v>118</v>
      </c>
      <c r="B2" s="204" t="s">
        <v>98</v>
      </c>
      <c r="C2" s="208" t="s">
        <v>95</v>
      </c>
      <c r="D2" s="98" t="s">
        <v>96</v>
      </c>
    </row>
    <row r="3" spans="1:4" s="4" customFormat="1" x14ac:dyDescent="0.15">
      <c r="A3" s="5"/>
      <c r="B3" s="80" t="s">
        <v>86</v>
      </c>
      <c r="C3" s="80" t="s">
        <v>87</v>
      </c>
      <c r="D3" s="80" t="s">
        <v>97</v>
      </c>
    </row>
    <row r="4" spans="1:4" s="14" customFormat="1" ht="18" customHeight="1" x14ac:dyDescent="0.15">
      <c r="A4" s="85">
        <v>30</v>
      </c>
      <c r="B4" s="88">
        <v>212</v>
      </c>
      <c r="C4" s="89">
        <v>127908</v>
      </c>
      <c r="D4" s="89">
        <v>119459</v>
      </c>
    </row>
    <row r="5" spans="1:4" s="14" customFormat="1" ht="18" customHeight="1" x14ac:dyDescent="0.15">
      <c r="A5" s="85" t="s">
        <v>147</v>
      </c>
      <c r="B5" s="88">
        <v>213</v>
      </c>
      <c r="C5" s="89">
        <v>124202</v>
      </c>
      <c r="D5" s="89">
        <v>118664</v>
      </c>
    </row>
    <row r="6" spans="1:4" s="4" customFormat="1" ht="18" customHeight="1" x14ac:dyDescent="0.15">
      <c r="A6" s="90">
        <v>2</v>
      </c>
      <c r="B6" s="91">
        <v>138</v>
      </c>
      <c r="C6" s="92">
        <v>40918</v>
      </c>
      <c r="D6" s="92">
        <v>39642</v>
      </c>
    </row>
    <row r="7" spans="1:4" s="4" customFormat="1" ht="5.0999999999999996" customHeight="1" x14ac:dyDescent="0.15">
      <c r="A7" s="46"/>
    </row>
    <row r="8" spans="1:4" s="4" customFormat="1" x14ac:dyDescent="0.15">
      <c r="A8" s="241" t="s">
        <v>174</v>
      </c>
    </row>
  </sheetData>
  <phoneticPr fontId="1"/>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D8"/>
  <sheetViews>
    <sheetView zoomScaleNormal="100" zoomScaleSheetLayoutView="100" workbookViewId="0"/>
  </sheetViews>
  <sheetFormatPr defaultRowHeight="13.5" x14ac:dyDescent="0.15"/>
  <cols>
    <col min="1" max="1" width="9.625" style="17" customWidth="1"/>
    <col min="2" max="4" width="14.125" style="17" customWidth="1"/>
    <col min="5" max="16384" width="9" style="17"/>
  </cols>
  <sheetData>
    <row r="1" spans="1:4" ht="25.7" customHeight="1" thickBot="1" x14ac:dyDescent="0.2">
      <c r="A1" s="83" t="s">
        <v>189</v>
      </c>
      <c r="B1" s="79"/>
      <c r="C1" s="79"/>
      <c r="D1" s="79"/>
    </row>
    <row r="2" spans="1:4" ht="36" customHeight="1" x14ac:dyDescent="0.15">
      <c r="A2" s="203" t="s">
        <v>118</v>
      </c>
      <c r="B2" s="204" t="s">
        <v>98</v>
      </c>
      <c r="C2" s="208" t="s">
        <v>95</v>
      </c>
      <c r="D2" s="171" t="s">
        <v>102</v>
      </c>
    </row>
    <row r="3" spans="1:4" x14ac:dyDescent="0.15">
      <c r="A3" s="5"/>
      <c r="B3" s="80" t="s">
        <v>86</v>
      </c>
      <c r="C3" s="80" t="s">
        <v>87</v>
      </c>
      <c r="D3" s="80" t="s">
        <v>97</v>
      </c>
    </row>
    <row r="4" spans="1:4" s="39" customFormat="1" ht="18" customHeight="1" x14ac:dyDescent="0.15">
      <c r="A4" s="85">
        <v>30</v>
      </c>
      <c r="B4" s="71">
        <v>134</v>
      </c>
      <c r="C4" s="34">
        <v>9396</v>
      </c>
      <c r="D4" s="34">
        <v>777</v>
      </c>
    </row>
    <row r="5" spans="1:4" s="39" customFormat="1" ht="18" customHeight="1" x14ac:dyDescent="0.15">
      <c r="A5" s="85" t="s">
        <v>147</v>
      </c>
      <c r="B5" s="71">
        <v>129</v>
      </c>
      <c r="C5" s="34">
        <v>8899</v>
      </c>
      <c r="D5" s="34">
        <v>697</v>
      </c>
    </row>
    <row r="6" spans="1:4" s="4" customFormat="1" ht="18" customHeight="1" x14ac:dyDescent="0.15">
      <c r="A6" s="90">
        <v>2</v>
      </c>
      <c r="B6" s="72">
        <v>101</v>
      </c>
      <c r="C6" s="37">
        <v>4209</v>
      </c>
      <c r="D6" s="37">
        <v>263</v>
      </c>
    </row>
    <row r="7" spans="1:4" ht="5.0999999999999996" customHeight="1" x14ac:dyDescent="0.15">
      <c r="A7" s="46"/>
      <c r="B7" s="4"/>
      <c r="C7" s="4"/>
      <c r="D7" s="4"/>
    </row>
    <row r="8" spans="1:4" x14ac:dyDescent="0.15">
      <c r="A8" s="241" t="s">
        <v>174</v>
      </c>
      <c r="B8" s="4"/>
      <c r="C8" s="4"/>
      <c r="D8" s="4"/>
    </row>
  </sheetData>
  <phoneticPr fontId="1"/>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D8"/>
  <sheetViews>
    <sheetView zoomScaleNormal="100" zoomScaleSheetLayoutView="100" workbookViewId="0"/>
  </sheetViews>
  <sheetFormatPr defaultRowHeight="13.5" x14ac:dyDescent="0.15"/>
  <cols>
    <col min="1" max="1" width="9.625" style="17" customWidth="1"/>
    <col min="2" max="4" width="14.125" style="17" customWidth="1"/>
    <col min="5" max="16384" width="9" style="17"/>
  </cols>
  <sheetData>
    <row r="1" spans="1:4" ht="25.7" customHeight="1" thickBot="1" x14ac:dyDescent="0.2">
      <c r="A1" s="110" t="s">
        <v>192</v>
      </c>
      <c r="B1" s="111"/>
      <c r="C1" s="111"/>
      <c r="D1" s="111"/>
    </row>
    <row r="2" spans="1:4" ht="36" customHeight="1" x14ac:dyDescent="0.15">
      <c r="A2" s="172" t="s">
        <v>118</v>
      </c>
      <c r="B2" s="173" t="s">
        <v>98</v>
      </c>
      <c r="C2" s="173" t="s">
        <v>95</v>
      </c>
      <c r="D2" s="174" t="s">
        <v>96</v>
      </c>
    </row>
    <row r="3" spans="1:4" x14ac:dyDescent="0.15">
      <c r="A3" s="112"/>
      <c r="B3" s="113" t="s">
        <v>86</v>
      </c>
      <c r="C3" s="113" t="s">
        <v>87</v>
      </c>
      <c r="D3" s="113" t="s">
        <v>97</v>
      </c>
    </row>
    <row r="4" spans="1:4" ht="18" customHeight="1" x14ac:dyDescent="0.15">
      <c r="A4" s="114">
        <v>30</v>
      </c>
      <c r="B4" s="117">
        <v>157</v>
      </c>
      <c r="C4" s="118">
        <v>8567</v>
      </c>
      <c r="D4" s="118">
        <v>5667</v>
      </c>
    </row>
    <row r="5" spans="1:4" ht="18" customHeight="1" x14ac:dyDescent="0.15">
      <c r="A5" s="115" t="s">
        <v>147</v>
      </c>
      <c r="B5" s="119">
        <v>164</v>
      </c>
      <c r="C5" s="120">
        <v>9027</v>
      </c>
      <c r="D5" s="120">
        <v>5922</v>
      </c>
    </row>
    <row r="6" spans="1:4" s="4" customFormat="1" ht="18" customHeight="1" x14ac:dyDescent="0.15">
      <c r="A6" s="116">
        <v>2</v>
      </c>
      <c r="B6" s="121">
        <v>122</v>
      </c>
      <c r="C6" s="122">
        <v>6471</v>
      </c>
      <c r="D6" s="122">
        <v>3821</v>
      </c>
    </row>
    <row r="7" spans="1:4" ht="5.0999999999999996" customHeight="1" x14ac:dyDescent="0.15">
      <c r="A7" s="46"/>
    </row>
    <row r="8" spans="1:4" x14ac:dyDescent="0.15">
      <c r="A8" s="24" t="s">
        <v>191</v>
      </c>
    </row>
  </sheetData>
  <phoneticPr fontId="1"/>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Normal="100" zoomScaleSheetLayoutView="100" workbookViewId="0"/>
  </sheetViews>
  <sheetFormatPr defaultRowHeight="13.5" x14ac:dyDescent="0.15"/>
  <cols>
    <col min="1" max="1" width="9.625" style="17" customWidth="1"/>
    <col min="2" max="4" width="14.125" style="17" customWidth="1"/>
    <col min="5" max="16384" width="9" style="17"/>
  </cols>
  <sheetData>
    <row r="1" spans="1:5" ht="25.7" customHeight="1" thickBot="1" x14ac:dyDescent="0.2">
      <c r="A1" s="83" t="s">
        <v>195</v>
      </c>
      <c r="B1" s="79"/>
      <c r="C1" s="79"/>
      <c r="D1" s="79"/>
      <c r="E1" s="4"/>
    </row>
    <row r="2" spans="1:5" ht="36" customHeight="1" x14ac:dyDescent="0.15">
      <c r="A2" s="203" t="s">
        <v>118</v>
      </c>
      <c r="B2" s="204" t="s">
        <v>106</v>
      </c>
      <c r="C2" s="208" t="s">
        <v>107</v>
      </c>
      <c r="D2" s="171" t="s">
        <v>108</v>
      </c>
      <c r="E2" s="4"/>
    </row>
    <row r="3" spans="1:5" x14ac:dyDescent="0.15">
      <c r="A3" s="5"/>
      <c r="B3" s="80" t="s">
        <v>86</v>
      </c>
      <c r="C3" s="80" t="s">
        <v>87</v>
      </c>
      <c r="D3" s="80" t="s">
        <v>97</v>
      </c>
      <c r="E3" s="4"/>
    </row>
    <row r="4" spans="1:5" ht="18" customHeight="1" x14ac:dyDescent="0.15">
      <c r="A4" s="85">
        <v>30</v>
      </c>
      <c r="B4" s="200">
        <v>291</v>
      </c>
      <c r="C4" s="89">
        <v>1798</v>
      </c>
      <c r="D4" s="89">
        <v>1479</v>
      </c>
      <c r="E4" s="4"/>
    </row>
    <row r="5" spans="1:5" ht="18" customHeight="1" x14ac:dyDescent="0.15">
      <c r="A5" s="85" t="s">
        <v>147</v>
      </c>
      <c r="B5" s="200">
        <v>310</v>
      </c>
      <c r="C5" s="89">
        <v>1907</v>
      </c>
      <c r="D5" s="107">
        <v>1458</v>
      </c>
      <c r="E5" s="4"/>
    </row>
    <row r="6" spans="1:5" s="4" customFormat="1" ht="18" customHeight="1" x14ac:dyDescent="0.15">
      <c r="A6" s="90">
        <v>2</v>
      </c>
      <c r="B6" s="201">
        <v>308</v>
      </c>
      <c r="C6" s="92">
        <v>1854</v>
      </c>
      <c r="D6" s="92">
        <v>1303</v>
      </c>
    </row>
    <row r="7" spans="1:5" ht="5.0999999999999996" customHeight="1" x14ac:dyDescent="0.15">
      <c r="A7" s="46"/>
      <c r="B7" s="4"/>
      <c r="C7" s="4"/>
      <c r="D7" s="4"/>
      <c r="E7" s="4"/>
    </row>
    <row r="8" spans="1:5" x14ac:dyDescent="0.15">
      <c r="A8" s="1" t="s">
        <v>194</v>
      </c>
      <c r="B8" s="4"/>
      <c r="C8" s="4"/>
      <c r="D8" s="4"/>
      <c r="E8" s="4"/>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9"/>
  <sheetViews>
    <sheetView zoomScaleNormal="100" zoomScaleSheetLayoutView="100" workbookViewId="0"/>
  </sheetViews>
  <sheetFormatPr defaultRowHeight="13.5" x14ac:dyDescent="0.15"/>
  <cols>
    <col min="1" max="1" width="1.875" style="17" customWidth="1"/>
    <col min="2" max="2" width="23.75" style="17" customWidth="1"/>
    <col min="3" max="3" width="9.125" style="17" customWidth="1"/>
    <col min="4" max="4" width="9.25" style="17" customWidth="1"/>
    <col min="5" max="5" width="11.25" style="17" customWidth="1"/>
    <col min="6" max="6" width="10.5" style="17" bestFit="1" customWidth="1"/>
    <col min="7" max="7" width="11.25" style="17" customWidth="1"/>
    <col min="8" max="8" width="9.625" style="17" customWidth="1"/>
    <col min="9" max="9" width="8.5" style="17" bestFit="1" customWidth="1"/>
    <col min="10" max="10" width="11.25" style="17" customWidth="1"/>
    <col min="11" max="16384" width="9" style="17"/>
  </cols>
  <sheetData>
    <row r="1" spans="1:10" s="13" customFormat="1" ht="25.5" customHeight="1" thickBot="1" x14ac:dyDescent="0.2">
      <c r="A1" s="10" t="s">
        <v>141</v>
      </c>
    </row>
    <row r="2" spans="1:10" s="1" customFormat="1" ht="18" customHeight="1" x14ac:dyDescent="0.15">
      <c r="A2" s="219" t="s">
        <v>119</v>
      </c>
      <c r="B2" s="220"/>
      <c r="C2" s="217" t="s">
        <v>3</v>
      </c>
      <c r="D2" s="216" t="s">
        <v>12</v>
      </c>
      <c r="E2" s="224" t="s">
        <v>135</v>
      </c>
      <c r="F2" s="225"/>
      <c r="G2" s="226"/>
      <c r="H2" s="216" t="s">
        <v>5</v>
      </c>
      <c r="I2" s="217"/>
      <c r="J2" s="218"/>
    </row>
    <row r="3" spans="1:10" s="1" customFormat="1" ht="36" customHeight="1" x14ac:dyDescent="0.15">
      <c r="A3" s="221"/>
      <c r="B3" s="222"/>
      <c r="C3" s="223"/>
      <c r="D3" s="227"/>
      <c r="E3" s="185"/>
      <c r="F3" s="184" t="s">
        <v>140</v>
      </c>
      <c r="G3" s="18" t="s">
        <v>35</v>
      </c>
      <c r="H3" s="2"/>
      <c r="I3" s="183" t="s">
        <v>140</v>
      </c>
      <c r="J3" s="19" t="s">
        <v>13</v>
      </c>
    </row>
    <row r="4" spans="1:10" s="4" customFormat="1" x14ac:dyDescent="0.15">
      <c r="A4" s="14"/>
      <c r="B4" s="15"/>
      <c r="D4" s="7" t="s">
        <v>2</v>
      </c>
      <c r="E4" s="7" t="s">
        <v>10</v>
      </c>
      <c r="F4" s="7" t="s">
        <v>10</v>
      </c>
      <c r="G4" s="7" t="s">
        <v>10</v>
      </c>
      <c r="H4" s="6" t="s">
        <v>0</v>
      </c>
      <c r="I4" s="6" t="s">
        <v>0</v>
      </c>
      <c r="J4" s="7" t="s">
        <v>10</v>
      </c>
    </row>
    <row r="5" spans="1:10" s="94" customFormat="1" ht="18" customHeight="1" x14ac:dyDescent="0.15">
      <c r="A5" s="212" t="s">
        <v>8</v>
      </c>
      <c r="B5" s="213"/>
      <c r="C5" s="136">
        <v>3538</v>
      </c>
      <c r="D5" s="136">
        <v>26993</v>
      </c>
      <c r="E5" s="136">
        <v>1295502</v>
      </c>
      <c r="F5" s="155">
        <f>E5/C5</f>
        <v>366.167891464104</v>
      </c>
      <c r="G5" s="141">
        <f>E5/D5</f>
        <v>47.993998444041047</v>
      </c>
      <c r="H5" s="136">
        <v>359368</v>
      </c>
      <c r="I5" s="136">
        <v>144.09302325581396</v>
      </c>
      <c r="J5" s="141">
        <v>0.92623717192404442</v>
      </c>
    </row>
    <row r="6" spans="1:10" s="94" customFormat="1" ht="18" customHeight="1" x14ac:dyDescent="0.15">
      <c r="A6" s="212" t="s">
        <v>9</v>
      </c>
      <c r="B6" s="213"/>
      <c r="C6" s="136">
        <v>2589</v>
      </c>
      <c r="D6" s="136">
        <v>19348</v>
      </c>
      <c r="E6" s="136">
        <v>985769</v>
      </c>
      <c r="F6" s="140">
        <v>380.75280030899961</v>
      </c>
      <c r="G6" s="140">
        <v>50.949400454827369</v>
      </c>
      <c r="H6" s="136">
        <v>297617</v>
      </c>
      <c r="I6" s="136">
        <v>170.16409376786734</v>
      </c>
      <c r="J6" s="141">
        <v>0.75591448069162714</v>
      </c>
    </row>
    <row r="7" spans="1:10" s="94" customFormat="1" ht="18" customHeight="1" x14ac:dyDescent="0.15">
      <c r="A7" s="212" t="s">
        <v>121</v>
      </c>
      <c r="B7" s="213"/>
      <c r="C7" s="136">
        <f>C9+C17</f>
        <v>2712</v>
      </c>
      <c r="D7" s="136">
        <f>D9+D17</f>
        <v>22000</v>
      </c>
      <c r="E7" s="136">
        <v>1061823</v>
      </c>
      <c r="F7" s="155">
        <f>E7/C7</f>
        <v>391.52765486725662</v>
      </c>
      <c r="G7" s="141">
        <f>E7/D7</f>
        <v>48.26468181818182</v>
      </c>
      <c r="H7" s="136">
        <f>H9+H17</f>
        <v>290562</v>
      </c>
      <c r="I7" s="136">
        <f>I17</f>
        <v>159.73721825178669</v>
      </c>
      <c r="J7" s="141">
        <f>J17</f>
        <v>1.0140624032048238</v>
      </c>
    </row>
    <row r="8" spans="1:10" s="94" customFormat="1" ht="12.75" customHeight="1" x14ac:dyDescent="0.15">
      <c r="A8" s="93"/>
      <c r="B8" s="135"/>
      <c r="C8" s="136"/>
      <c r="D8" s="136"/>
      <c r="E8" s="136"/>
      <c r="F8" s="136"/>
      <c r="G8" s="136"/>
    </row>
    <row r="9" spans="1:10" s="94" customFormat="1" ht="18" customHeight="1" x14ac:dyDescent="0.15">
      <c r="A9" s="214" t="s">
        <v>15</v>
      </c>
      <c r="B9" s="215"/>
      <c r="C9" s="136">
        <f>SUM(C10:C15)</f>
        <v>893</v>
      </c>
      <c r="D9" s="136">
        <f>SUM(D10:D15)</f>
        <v>8020</v>
      </c>
      <c r="E9" s="136">
        <v>767176</v>
      </c>
      <c r="F9" s="155">
        <f>E9/C9</f>
        <v>859.09966405375144</v>
      </c>
      <c r="G9" s="141">
        <f>E9/D9</f>
        <v>95.657855361596006</v>
      </c>
      <c r="H9" s="11">
        <v>0</v>
      </c>
      <c r="I9" s="11">
        <v>0</v>
      </c>
      <c r="J9" s="11">
        <v>0</v>
      </c>
    </row>
    <row r="10" spans="1:10" s="94" customFormat="1" ht="18" customHeight="1" x14ac:dyDescent="0.15">
      <c r="A10" s="93"/>
      <c r="B10" s="169" t="s">
        <v>16</v>
      </c>
      <c r="C10" s="136">
        <v>2</v>
      </c>
      <c r="D10" s="136">
        <v>13</v>
      </c>
      <c r="E10" s="11">
        <v>0</v>
      </c>
      <c r="F10" s="11">
        <v>0</v>
      </c>
      <c r="G10" s="11">
        <v>0</v>
      </c>
      <c r="H10" s="11">
        <v>0</v>
      </c>
      <c r="I10" s="11">
        <v>0</v>
      </c>
      <c r="J10" s="11">
        <v>0</v>
      </c>
    </row>
    <row r="11" spans="1:10" s="94" customFormat="1" ht="18" customHeight="1" x14ac:dyDescent="0.15">
      <c r="A11" s="93"/>
      <c r="B11" s="169" t="s">
        <v>17</v>
      </c>
      <c r="C11" s="136">
        <v>23</v>
      </c>
      <c r="D11" s="136">
        <v>162</v>
      </c>
      <c r="E11" s="136">
        <v>5091</v>
      </c>
      <c r="F11" s="155">
        <f>E11/C11</f>
        <v>221.34782608695653</v>
      </c>
      <c r="G11" s="141">
        <f>E11/D11</f>
        <v>31.425925925925927</v>
      </c>
      <c r="H11" s="11">
        <v>0</v>
      </c>
      <c r="I11" s="11">
        <v>0</v>
      </c>
      <c r="J11" s="11">
        <v>0</v>
      </c>
    </row>
    <row r="12" spans="1:10" s="94" customFormat="1" ht="18" customHeight="1" x14ac:dyDescent="0.15">
      <c r="A12" s="93"/>
      <c r="B12" s="169" t="s">
        <v>18</v>
      </c>
      <c r="C12" s="136">
        <v>172</v>
      </c>
      <c r="D12" s="136">
        <v>1678</v>
      </c>
      <c r="E12" s="136">
        <v>186270</v>
      </c>
      <c r="F12" s="155">
        <f>E12/C12</f>
        <v>1082.9651162790697</v>
      </c>
      <c r="G12" s="141">
        <f>E12/D12</f>
        <v>111.00715137067938</v>
      </c>
      <c r="H12" s="11">
        <v>0</v>
      </c>
      <c r="I12" s="11">
        <v>0</v>
      </c>
      <c r="J12" s="11">
        <v>0</v>
      </c>
    </row>
    <row r="13" spans="1:10" s="94" customFormat="1" ht="18" customHeight="1" x14ac:dyDescent="0.15">
      <c r="A13" s="93"/>
      <c r="B13" s="182" t="s">
        <v>123</v>
      </c>
      <c r="C13" s="136">
        <v>144</v>
      </c>
      <c r="D13" s="136">
        <v>1320</v>
      </c>
      <c r="E13" s="136">
        <v>124117</v>
      </c>
      <c r="F13" s="155">
        <f>E13/C13</f>
        <v>861.92361111111109</v>
      </c>
      <c r="G13" s="141">
        <f>E13/D13</f>
        <v>94.028030303030306</v>
      </c>
      <c r="H13" s="11">
        <v>0</v>
      </c>
      <c r="I13" s="11">
        <v>0</v>
      </c>
      <c r="J13" s="11">
        <v>0</v>
      </c>
    </row>
    <row r="14" spans="1:10" s="94" customFormat="1" ht="18" customHeight="1" x14ac:dyDescent="0.15">
      <c r="A14" s="93"/>
      <c r="B14" s="169" t="s">
        <v>19</v>
      </c>
      <c r="C14" s="136">
        <v>339</v>
      </c>
      <c r="D14" s="136">
        <v>2916</v>
      </c>
      <c r="E14" s="136">
        <v>290858</v>
      </c>
      <c r="F14" s="155">
        <f>E14/C14</f>
        <v>857.98820058997046</v>
      </c>
      <c r="G14" s="141">
        <f>E14/D14</f>
        <v>99.745541838134429</v>
      </c>
      <c r="H14" s="11">
        <v>0</v>
      </c>
      <c r="I14" s="11">
        <v>0</v>
      </c>
      <c r="J14" s="11">
        <v>0</v>
      </c>
    </row>
    <row r="15" spans="1:10" s="94" customFormat="1" ht="18" customHeight="1" x14ac:dyDescent="0.15">
      <c r="A15" s="93"/>
      <c r="B15" s="169" t="s">
        <v>20</v>
      </c>
      <c r="C15" s="136">
        <v>213</v>
      </c>
      <c r="D15" s="136">
        <v>1931</v>
      </c>
      <c r="E15" s="11">
        <v>0</v>
      </c>
      <c r="F15" s="11">
        <v>0</v>
      </c>
      <c r="G15" s="11">
        <v>0</v>
      </c>
      <c r="H15" s="11">
        <v>0</v>
      </c>
      <c r="I15" s="11">
        <v>0</v>
      </c>
      <c r="J15" s="11">
        <v>0</v>
      </c>
    </row>
    <row r="16" spans="1:10" s="94" customFormat="1" ht="13.5" customHeight="1" x14ac:dyDescent="0.15">
      <c r="A16" s="93"/>
      <c r="B16" s="135"/>
      <c r="C16" s="136"/>
      <c r="D16" s="136"/>
      <c r="E16" s="136"/>
      <c r="F16" s="136"/>
      <c r="G16" s="136"/>
    </row>
    <row r="17" spans="1:10" s="94" customFormat="1" ht="18" customHeight="1" x14ac:dyDescent="0.15">
      <c r="A17" s="214" t="s">
        <v>21</v>
      </c>
      <c r="B17" s="215"/>
      <c r="C17" s="136">
        <f>SUM(C18:C23)</f>
        <v>1819</v>
      </c>
      <c r="D17" s="136">
        <f>SUM(D18:D23)</f>
        <v>13980</v>
      </c>
      <c r="E17" s="136">
        <v>294648</v>
      </c>
      <c r="F17" s="180">
        <f t="shared" ref="F17:F23" si="0">E17/C17</f>
        <v>161.98350742166025</v>
      </c>
      <c r="G17" s="144">
        <f t="shared" ref="G17:G23" si="1">E17/D17</f>
        <v>21.076394849785409</v>
      </c>
      <c r="H17" s="136">
        <f>SUM(H18:H23)</f>
        <v>290562</v>
      </c>
      <c r="I17" s="143">
        <f t="shared" ref="I17:I22" si="2">H17/C17</f>
        <v>159.73721825178669</v>
      </c>
      <c r="J17" s="144">
        <f t="shared" ref="J17:J22" si="3">E17/H17</f>
        <v>1.0140624032048238</v>
      </c>
    </row>
    <row r="18" spans="1:10" s="94" customFormat="1" ht="18" customHeight="1" x14ac:dyDescent="0.15">
      <c r="A18" s="93"/>
      <c r="B18" s="169" t="s">
        <v>22</v>
      </c>
      <c r="C18" s="142">
        <v>8</v>
      </c>
      <c r="D18" s="143">
        <v>580</v>
      </c>
      <c r="E18" s="143">
        <v>18175</v>
      </c>
      <c r="F18" s="180">
        <f t="shared" si="0"/>
        <v>2271.875</v>
      </c>
      <c r="G18" s="144">
        <f t="shared" si="1"/>
        <v>31.336206896551722</v>
      </c>
      <c r="H18" s="143">
        <v>27727</v>
      </c>
      <c r="I18" s="143">
        <f t="shared" si="2"/>
        <v>3465.875</v>
      </c>
      <c r="J18" s="144">
        <f t="shared" si="3"/>
        <v>0.65549825080246693</v>
      </c>
    </row>
    <row r="19" spans="1:10" s="94" customFormat="1" ht="18" customHeight="1" x14ac:dyDescent="0.15">
      <c r="A19" s="93"/>
      <c r="B19" s="181" t="s">
        <v>23</v>
      </c>
      <c r="C19" s="142">
        <v>245</v>
      </c>
      <c r="D19" s="143">
        <v>1164</v>
      </c>
      <c r="E19" s="143">
        <v>20162</v>
      </c>
      <c r="F19" s="180">
        <f t="shared" si="0"/>
        <v>82.293877551020415</v>
      </c>
      <c r="G19" s="144">
        <f t="shared" si="1"/>
        <v>17.321305841924399</v>
      </c>
      <c r="H19" s="143">
        <v>44765</v>
      </c>
      <c r="I19" s="143">
        <f t="shared" si="2"/>
        <v>182.71428571428572</v>
      </c>
      <c r="J19" s="144">
        <f t="shared" si="3"/>
        <v>0.45039651513459178</v>
      </c>
    </row>
    <row r="20" spans="1:10" s="94" customFormat="1" ht="18" customHeight="1" x14ac:dyDescent="0.15">
      <c r="A20" s="93"/>
      <c r="B20" s="169" t="s">
        <v>24</v>
      </c>
      <c r="C20" s="142">
        <v>493</v>
      </c>
      <c r="D20" s="143">
        <v>5058</v>
      </c>
      <c r="E20" s="143">
        <v>75882</v>
      </c>
      <c r="F20" s="180">
        <f t="shared" si="0"/>
        <v>153.91886409736307</v>
      </c>
      <c r="G20" s="144">
        <f t="shared" si="1"/>
        <v>15.002372479240806</v>
      </c>
      <c r="H20" s="143">
        <v>72140</v>
      </c>
      <c r="I20" s="143">
        <f t="shared" si="2"/>
        <v>146.32860040567951</v>
      </c>
      <c r="J20" s="144">
        <f t="shared" si="3"/>
        <v>1.0518713612420294</v>
      </c>
    </row>
    <row r="21" spans="1:10" s="94" customFormat="1" ht="18" customHeight="1" x14ac:dyDescent="0.15">
      <c r="A21" s="93"/>
      <c r="B21" s="168" t="s">
        <v>25</v>
      </c>
      <c r="C21" s="142">
        <v>278</v>
      </c>
      <c r="D21" s="143">
        <v>1950</v>
      </c>
      <c r="E21" s="143">
        <v>70406</v>
      </c>
      <c r="F21" s="180">
        <f t="shared" si="0"/>
        <v>253.25899280575538</v>
      </c>
      <c r="G21" s="144">
        <f t="shared" si="1"/>
        <v>36.105641025641027</v>
      </c>
      <c r="H21" s="143">
        <v>27026</v>
      </c>
      <c r="I21" s="143">
        <f t="shared" si="2"/>
        <v>97.2158273381295</v>
      </c>
      <c r="J21" s="144">
        <f t="shared" si="3"/>
        <v>2.6051209945977947</v>
      </c>
    </row>
    <row r="22" spans="1:10" s="94" customFormat="1" ht="18" customHeight="1" x14ac:dyDescent="0.15">
      <c r="A22" s="93"/>
      <c r="B22" s="169" t="s">
        <v>26</v>
      </c>
      <c r="C22" s="142">
        <v>717</v>
      </c>
      <c r="D22" s="143">
        <v>4714</v>
      </c>
      <c r="E22" s="143">
        <v>98325</v>
      </c>
      <c r="F22" s="180">
        <f t="shared" si="0"/>
        <v>137.13389121338912</v>
      </c>
      <c r="G22" s="144">
        <f t="shared" si="1"/>
        <v>20.858082308018666</v>
      </c>
      <c r="H22" s="143">
        <v>118904</v>
      </c>
      <c r="I22" s="143">
        <f t="shared" si="2"/>
        <v>165.83542538354254</v>
      </c>
      <c r="J22" s="144">
        <f t="shared" si="3"/>
        <v>0.82692760546323085</v>
      </c>
    </row>
    <row r="23" spans="1:10" s="94" customFormat="1" ht="18" customHeight="1" x14ac:dyDescent="0.15">
      <c r="A23" s="139"/>
      <c r="B23" s="145" t="s">
        <v>27</v>
      </c>
      <c r="C23" s="146">
        <v>78</v>
      </c>
      <c r="D23" s="147">
        <v>514</v>
      </c>
      <c r="E23" s="147">
        <v>11697</v>
      </c>
      <c r="F23" s="179">
        <f t="shared" si="0"/>
        <v>149.96153846153845</v>
      </c>
      <c r="G23" s="152">
        <f t="shared" si="1"/>
        <v>22.7568093385214</v>
      </c>
      <c r="H23" s="12">
        <v>0</v>
      </c>
      <c r="I23" s="12">
        <v>0</v>
      </c>
      <c r="J23" s="12">
        <v>0</v>
      </c>
    </row>
    <row r="24" spans="1:10" s="4" customFormat="1" ht="5.0999999999999996" customHeight="1" x14ac:dyDescent="0.15"/>
    <row r="25" spans="1:10" s="4" customFormat="1" x14ac:dyDescent="0.15">
      <c r="A25" s="175" t="s">
        <v>139</v>
      </c>
    </row>
    <row r="26" spans="1:10" s="4" customFormat="1" x14ac:dyDescent="0.15">
      <c r="A26" s="4" t="s">
        <v>138</v>
      </c>
    </row>
    <row r="27" spans="1:10" s="4" customFormat="1" x14ac:dyDescent="0.15">
      <c r="A27" s="4" t="s">
        <v>137</v>
      </c>
    </row>
    <row r="28" spans="1:10" x14ac:dyDescent="0.15">
      <c r="A28" s="4" t="s">
        <v>136</v>
      </c>
    </row>
    <row r="29" spans="1:10" x14ac:dyDescent="0.15">
      <c r="A29" s="4" t="s">
        <v>124</v>
      </c>
    </row>
  </sheetData>
  <mergeCells count="10">
    <mergeCell ref="A6:B6"/>
    <mergeCell ref="A7:B7"/>
    <mergeCell ref="A9:B9"/>
    <mergeCell ref="A17:B17"/>
    <mergeCell ref="H2:J2"/>
    <mergeCell ref="A2:B3"/>
    <mergeCell ref="C2:C3"/>
    <mergeCell ref="E2:G2"/>
    <mergeCell ref="D2:D3"/>
    <mergeCell ref="A5:B5"/>
  </mergeCells>
  <phoneticPr fontId="1"/>
  <pageMargins left="0.70866141732283472" right="0.39370078740157483" top="0.74803149606299213" bottom="0.74803149606299213" header="0.31496062992125984" footer="0.31496062992125984"/>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12"/>
  <sheetViews>
    <sheetView zoomScaleNormal="100" zoomScaleSheetLayoutView="100" workbookViewId="0"/>
  </sheetViews>
  <sheetFormatPr defaultRowHeight="13.5" x14ac:dyDescent="0.15"/>
  <cols>
    <col min="1" max="1" width="6.625" style="186" customWidth="1"/>
    <col min="2" max="3" width="11.875" style="186" customWidth="1"/>
    <col min="4" max="7" width="15.125" style="186" customWidth="1"/>
    <col min="8" max="16384" width="9" style="186"/>
  </cols>
  <sheetData>
    <row r="1" spans="1:7" s="1" customFormat="1" ht="25.5" customHeight="1" x14ac:dyDescent="0.15">
      <c r="A1" s="27" t="s">
        <v>28</v>
      </c>
      <c r="B1" s="16"/>
      <c r="C1" s="16"/>
      <c r="D1" s="16"/>
      <c r="F1" s="16"/>
      <c r="G1" s="22"/>
    </row>
    <row r="2" spans="1:7" s="1" customFormat="1" ht="25.5" customHeight="1" thickBot="1" x14ac:dyDescent="0.2">
      <c r="A2" s="16" t="s">
        <v>29</v>
      </c>
      <c r="B2" s="16"/>
      <c r="C2" s="16"/>
      <c r="D2" s="16"/>
      <c r="F2" s="16"/>
      <c r="G2" s="22" t="s">
        <v>30</v>
      </c>
    </row>
    <row r="3" spans="1:7" s="1" customFormat="1" ht="18" customHeight="1" x14ac:dyDescent="0.15">
      <c r="A3" s="226" t="s">
        <v>31</v>
      </c>
      <c r="B3" s="166" t="s">
        <v>32</v>
      </c>
      <c r="C3" s="224" t="s">
        <v>12</v>
      </c>
      <c r="D3" s="226"/>
      <c r="E3" s="224" t="s">
        <v>33</v>
      </c>
      <c r="F3" s="225"/>
      <c r="G3" s="225"/>
    </row>
    <row r="4" spans="1:7" s="1" customFormat="1" ht="54" customHeight="1" x14ac:dyDescent="0.15">
      <c r="A4" s="228"/>
      <c r="B4" s="2"/>
      <c r="C4" s="2"/>
      <c r="D4" s="18" t="s">
        <v>34</v>
      </c>
      <c r="E4" s="2"/>
      <c r="F4" s="18" t="s">
        <v>34</v>
      </c>
      <c r="G4" s="23" t="s">
        <v>35</v>
      </c>
    </row>
    <row r="5" spans="1:7" s="4" customFormat="1" x14ac:dyDescent="0.15">
      <c r="A5" s="5"/>
      <c r="C5" s="7" t="s">
        <v>2</v>
      </c>
      <c r="D5" s="7" t="s">
        <v>2</v>
      </c>
      <c r="E5" s="7" t="s">
        <v>36</v>
      </c>
      <c r="F5" s="7" t="s">
        <v>36</v>
      </c>
      <c r="G5" s="7" t="s">
        <v>36</v>
      </c>
    </row>
    <row r="6" spans="1:7" s="94" customFormat="1" ht="18" customHeight="1" x14ac:dyDescent="0.15">
      <c r="A6" s="28">
        <v>28</v>
      </c>
      <c r="B6" s="128">
        <v>318</v>
      </c>
      <c r="C6" s="29">
        <v>13341</v>
      </c>
      <c r="D6" s="129">
        <v>41.952830188679243</v>
      </c>
      <c r="E6" s="29">
        <v>50642883</v>
      </c>
      <c r="F6" s="130">
        <v>159254.34905660377</v>
      </c>
      <c r="G6" s="130">
        <v>3796.0335057342027</v>
      </c>
    </row>
    <row r="7" spans="1:7" s="94" customFormat="1" ht="18" customHeight="1" x14ac:dyDescent="0.15">
      <c r="A7" s="28">
        <v>29</v>
      </c>
      <c r="B7" s="131">
        <v>310</v>
      </c>
      <c r="C7" s="34">
        <v>13811</v>
      </c>
      <c r="D7" s="129">
        <v>44.551612903225809</v>
      </c>
      <c r="E7" s="34">
        <v>50263854</v>
      </c>
      <c r="F7" s="130">
        <v>162141.46451612902</v>
      </c>
      <c r="G7" s="130">
        <v>3639.4072840489466</v>
      </c>
    </row>
    <row r="8" spans="1:7" s="94" customFormat="1" ht="18" customHeight="1" x14ac:dyDescent="0.15">
      <c r="A8" s="96">
        <v>30</v>
      </c>
      <c r="B8" s="132">
        <v>301</v>
      </c>
      <c r="C8" s="37">
        <v>14604</v>
      </c>
      <c r="D8" s="133">
        <v>48.518272425249172</v>
      </c>
      <c r="E8" s="37">
        <v>58104882</v>
      </c>
      <c r="F8" s="134">
        <v>193039.47508305649</v>
      </c>
      <c r="G8" s="134">
        <v>3978.6963845521773</v>
      </c>
    </row>
    <row r="9" spans="1:7" s="4" customFormat="1" ht="5.0999999999999996" customHeight="1" x14ac:dyDescent="0.15">
      <c r="G9" s="25"/>
    </row>
    <row r="10" spans="1:7" s="4" customFormat="1" x14ac:dyDescent="0.15">
      <c r="A10" s="26" t="s">
        <v>125</v>
      </c>
    </row>
    <row r="11" spans="1:7" s="4" customFormat="1" x14ac:dyDescent="0.15">
      <c r="A11" s="4" t="s">
        <v>126</v>
      </c>
    </row>
    <row r="12" spans="1:7" s="4" customFormat="1" x14ac:dyDescent="0.15">
      <c r="A12" s="4" t="s">
        <v>127</v>
      </c>
    </row>
  </sheetData>
  <mergeCells count="3">
    <mergeCell ref="A3:A4"/>
    <mergeCell ref="C3:D3"/>
    <mergeCell ref="E3:G3"/>
  </mergeCells>
  <phoneticPr fontId="1"/>
  <pageMargins left="0.70866141732283472" right="0.39370078740157483"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37"/>
  <sheetViews>
    <sheetView zoomScale="90" zoomScaleNormal="90" zoomScaleSheetLayoutView="100" workbookViewId="0"/>
  </sheetViews>
  <sheetFormatPr defaultRowHeight="13.5" x14ac:dyDescent="0.15"/>
  <cols>
    <col min="1" max="1" width="1.875" style="17" customWidth="1"/>
    <col min="2" max="2" width="12.625" style="17" customWidth="1"/>
    <col min="3" max="3" width="12.5" style="17" customWidth="1"/>
    <col min="4" max="4" width="15.125" style="17" customWidth="1"/>
    <col min="5" max="7" width="16.375" style="17" customWidth="1"/>
    <col min="8" max="16384" width="9" style="17"/>
  </cols>
  <sheetData>
    <row r="1" spans="1:7" s="24" customFormat="1" ht="25.5" customHeight="1" x14ac:dyDescent="0.15">
      <c r="A1" s="42" t="s">
        <v>37</v>
      </c>
    </row>
    <row r="2" spans="1:7" s="24" customFormat="1" ht="25.5" customHeight="1" thickBot="1" x14ac:dyDescent="0.2">
      <c r="A2" s="24" t="s">
        <v>29</v>
      </c>
    </row>
    <row r="3" spans="1:7" s="24" customFormat="1" ht="18" customHeight="1" x14ac:dyDescent="0.15">
      <c r="A3" s="225" t="s">
        <v>11</v>
      </c>
      <c r="B3" s="226"/>
      <c r="C3" s="161" t="s">
        <v>32</v>
      </c>
      <c r="D3" s="161" t="s">
        <v>4</v>
      </c>
      <c r="E3" s="161" t="s">
        <v>146</v>
      </c>
      <c r="F3" s="161" t="s">
        <v>38</v>
      </c>
      <c r="G3" s="161" t="s">
        <v>33</v>
      </c>
    </row>
    <row r="4" spans="1:7" s="24" customFormat="1" ht="18" customHeight="1" x14ac:dyDescent="0.15">
      <c r="A4" s="229"/>
      <c r="B4" s="228"/>
      <c r="C4" s="164" t="s">
        <v>39</v>
      </c>
      <c r="D4" s="165" t="s">
        <v>39</v>
      </c>
      <c r="E4" s="165" t="s">
        <v>40</v>
      </c>
      <c r="F4" s="165" t="s">
        <v>40</v>
      </c>
      <c r="G4" s="165" t="s">
        <v>40</v>
      </c>
    </row>
    <row r="5" spans="1:7" x14ac:dyDescent="0.15">
      <c r="A5" s="25"/>
      <c r="B5" s="5"/>
      <c r="C5" s="7" t="s">
        <v>41</v>
      </c>
      <c r="D5" s="7" t="s">
        <v>2</v>
      </c>
      <c r="E5" s="7" t="s">
        <v>36</v>
      </c>
      <c r="F5" s="7" t="s">
        <v>36</v>
      </c>
      <c r="G5" s="7" t="s">
        <v>36</v>
      </c>
    </row>
    <row r="6" spans="1:7" ht="18" customHeight="1" x14ac:dyDescent="0.15">
      <c r="A6" s="26"/>
      <c r="B6" s="28" t="s">
        <v>145</v>
      </c>
      <c r="C6" s="29">
        <v>318</v>
      </c>
      <c r="D6" s="29">
        <v>13341</v>
      </c>
      <c r="E6" s="29">
        <v>5733400</v>
      </c>
      <c r="F6" s="29">
        <v>27438483</v>
      </c>
      <c r="G6" s="29">
        <v>50642883</v>
      </c>
    </row>
    <row r="7" spans="1:7" ht="18" customHeight="1" x14ac:dyDescent="0.15">
      <c r="A7" s="26"/>
      <c r="B7" s="28" t="s">
        <v>144</v>
      </c>
      <c r="C7" s="29">
        <v>310</v>
      </c>
      <c r="D7" s="29">
        <v>13811</v>
      </c>
      <c r="E7" s="29">
        <v>5965248</v>
      </c>
      <c r="F7" s="29">
        <v>26988500</v>
      </c>
      <c r="G7" s="29">
        <v>50263854</v>
      </c>
    </row>
    <row r="8" spans="1:7" ht="18" customHeight="1" x14ac:dyDescent="0.15">
      <c r="A8" s="26"/>
      <c r="B8" s="28" t="s">
        <v>155</v>
      </c>
      <c r="C8" s="29">
        <v>301</v>
      </c>
      <c r="D8" s="29">
        <v>14604</v>
      </c>
      <c r="E8" s="29">
        <v>6197614</v>
      </c>
      <c r="F8" s="29">
        <v>32222111</v>
      </c>
      <c r="G8" s="30">
        <v>53126712</v>
      </c>
    </row>
    <row r="9" spans="1:7" ht="18" customHeight="1" x14ac:dyDescent="0.15">
      <c r="A9" s="14"/>
      <c r="C9" s="31"/>
      <c r="D9" s="29"/>
      <c r="E9" s="29"/>
      <c r="F9" s="32"/>
      <c r="G9" s="32"/>
    </row>
    <row r="10" spans="1:7" ht="18" customHeight="1" x14ac:dyDescent="0.15">
      <c r="A10" s="14"/>
      <c r="B10" s="33" t="s">
        <v>42</v>
      </c>
      <c r="C10" s="187">
        <v>55</v>
      </c>
      <c r="D10" s="188">
        <v>2706</v>
      </c>
      <c r="E10" s="188">
        <v>860986</v>
      </c>
      <c r="F10" s="156">
        <v>3712830</v>
      </c>
      <c r="G10" s="156">
        <v>5880966</v>
      </c>
    </row>
    <row r="11" spans="1:7" ht="18" customHeight="1" x14ac:dyDescent="0.15">
      <c r="A11" s="14"/>
      <c r="B11" s="33" t="s">
        <v>43</v>
      </c>
      <c r="C11" s="187">
        <v>9</v>
      </c>
      <c r="D11" s="188">
        <v>489</v>
      </c>
      <c r="E11" s="188">
        <v>233882</v>
      </c>
      <c r="F11" s="156">
        <v>1014967</v>
      </c>
      <c r="G11" s="156">
        <v>1343775</v>
      </c>
    </row>
    <row r="12" spans="1:7" ht="18" customHeight="1" x14ac:dyDescent="0.15">
      <c r="A12" s="14"/>
      <c r="B12" s="33" t="s">
        <v>44</v>
      </c>
      <c r="C12" s="187">
        <v>8</v>
      </c>
      <c r="D12" s="188">
        <v>157</v>
      </c>
      <c r="E12" s="188">
        <v>45836</v>
      </c>
      <c r="F12" s="156">
        <v>111216</v>
      </c>
      <c r="G12" s="156">
        <v>193476</v>
      </c>
    </row>
    <row r="13" spans="1:7" ht="18" customHeight="1" x14ac:dyDescent="0.15">
      <c r="A13" s="14"/>
      <c r="B13" s="33" t="s">
        <v>45</v>
      </c>
      <c r="C13" s="187">
        <v>7</v>
      </c>
      <c r="D13" s="188">
        <v>178</v>
      </c>
      <c r="E13" s="188">
        <v>65750</v>
      </c>
      <c r="F13" s="156">
        <v>362474</v>
      </c>
      <c r="G13" s="156">
        <v>502639</v>
      </c>
    </row>
    <row r="14" spans="1:7" ht="18" customHeight="1" x14ac:dyDescent="0.15">
      <c r="A14" s="14"/>
      <c r="B14" s="33" t="s">
        <v>46</v>
      </c>
      <c r="C14" s="187">
        <v>5</v>
      </c>
      <c r="D14" s="188">
        <v>31</v>
      </c>
      <c r="E14" s="188">
        <v>10339</v>
      </c>
      <c r="F14" s="156">
        <v>28244</v>
      </c>
      <c r="G14" s="156">
        <v>53473</v>
      </c>
    </row>
    <row r="15" spans="1:7" ht="18" customHeight="1" x14ac:dyDescent="0.15">
      <c r="A15" s="14"/>
      <c r="B15" s="33" t="s">
        <v>47</v>
      </c>
      <c r="C15" s="187">
        <v>10</v>
      </c>
      <c r="D15" s="188">
        <v>389</v>
      </c>
      <c r="E15" s="188">
        <v>158167</v>
      </c>
      <c r="F15" s="156">
        <v>1144700</v>
      </c>
      <c r="G15" s="156">
        <v>1711467</v>
      </c>
    </row>
    <row r="16" spans="1:7" ht="18" customHeight="1" x14ac:dyDescent="0.15">
      <c r="A16" s="14"/>
      <c r="B16" s="33" t="s">
        <v>48</v>
      </c>
      <c r="C16" s="187">
        <v>25</v>
      </c>
      <c r="D16" s="188">
        <v>520</v>
      </c>
      <c r="E16" s="188">
        <v>183062</v>
      </c>
      <c r="F16" s="156">
        <v>321302</v>
      </c>
      <c r="G16" s="156">
        <v>670644</v>
      </c>
    </row>
    <row r="17" spans="1:7" ht="18" customHeight="1" x14ac:dyDescent="0.15">
      <c r="A17" s="14"/>
      <c r="B17" s="33" t="s">
        <v>49</v>
      </c>
      <c r="C17" s="187">
        <v>3</v>
      </c>
      <c r="D17" s="188">
        <v>397</v>
      </c>
      <c r="E17" s="188">
        <v>191232</v>
      </c>
      <c r="F17" s="156">
        <v>375860</v>
      </c>
      <c r="G17" s="156">
        <v>540079</v>
      </c>
    </row>
    <row r="18" spans="1:7" ht="18" customHeight="1" x14ac:dyDescent="0.15">
      <c r="A18" s="14"/>
      <c r="B18" s="33" t="s">
        <v>50</v>
      </c>
      <c r="C18" s="187">
        <v>3</v>
      </c>
      <c r="D18" s="188">
        <v>30</v>
      </c>
      <c r="E18" s="157" t="s">
        <v>143</v>
      </c>
      <c r="F18" s="157" t="s">
        <v>143</v>
      </c>
      <c r="G18" s="157" t="s">
        <v>143</v>
      </c>
    </row>
    <row r="19" spans="1:7" ht="18" customHeight="1" x14ac:dyDescent="0.15">
      <c r="A19" s="14"/>
      <c r="B19" s="35" t="s">
        <v>157</v>
      </c>
      <c r="C19" s="187">
        <v>11</v>
      </c>
      <c r="D19" s="188">
        <v>244</v>
      </c>
      <c r="E19" s="188">
        <v>81045</v>
      </c>
      <c r="F19" s="156">
        <v>124065</v>
      </c>
      <c r="G19" s="156">
        <v>251195</v>
      </c>
    </row>
    <row r="20" spans="1:7" ht="18" customHeight="1" x14ac:dyDescent="0.15">
      <c r="A20" s="14"/>
      <c r="B20" s="33" t="s">
        <v>51</v>
      </c>
      <c r="C20" s="187">
        <v>4</v>
      </c>
      <c r="D20" s="188">
        <v>218</v>
      </c>
      <c r="E20" s="157">
        <v>83200</v>
      </c>
      <c r="F20" s="157">
        <v>83401</v>
      </c>
      <c r="G20" s="157">
        <v>169269</v>
      </c>
    </row>
    <row r="21" spans="1:7" ht="18" customHeight="1" x14ac:dyDescent="0.15">
      <c r="A21" s="14"/>
      <c r="B21" s="33" t="s">
        <v>52</v>
      </c>
      <c r="C21" s="187">
        <v>1</v>
      </c>
      <c r="D21" s="188">
        <v>5</v>
      </c>
      <c r="E21" s="157" t="s">
        <v>143</v>
      </c>
      <c r="F21" s="157" t="s">
        <v>143</v>
      </c>
      <c r="G21" s="157" t="s">
        <v>143</v>
      </c>
    </row>
    <row r="22" spans="1:7" ht="18" customHeight="1" x14ac:dyDescent="0.15">
      <c r="A22" s="14"/>
      <c r="B22" s="33" t="s">
        <v>156</v>
      </c>
      <c r="C22" s="187">
        <v>12</v>
      </c>
      <c r="D22" s="188">
        <v>192</v>
      </c>
      <c r="E22" s="188">
        <v>83507</v>
      </c>
      <c r="F22" s="156">
        <v>228118</v>
      </c>
      <c r="G22" s="156">
        <v>456884</v>
      </c>
    </row>
    <row r="23" spans="1:7" ht="18" customHeight="1" x14ac:dyDescent="0.15">
      <c r="A23" s="14"/>
      <c r="B23" s="33" t="s">
        <v>53</v>
      </c>
      <c r="C23" s="187">
        <v>5</v>
      </c>
      <c r="D23" s="188">
        <v>128</v>
      </c>
      <c r="E23" s="188">
        <v>48567</v>
      </c>
      <c r="F23" s="156">
        <v>343689</v>
      </c>
      <c r="G23" s="156">
        <v>374284</v>
      </c>
    </row>
    <row r="24" spans="1:7" ht="18" customHeight="1" x14ac:dyDescent="0.15">
      <c r="A24" s="14"/>
      <c r="B24" s="33" t="s">
        <v>54</v>
      </c>
      <c r="C24" s="187">
        <v>4</v>
      </c>
      <c r="D24" s="188">
        <v>229</v>
      </c>
      <c r="E24" s="188">
        <v>129797</v>
      </c>
      <c r="F24" s="156">
        <v>1229259</v>
      </c>
      <c r="G24" s="156">
        <v>1468785</v>
      </c>
    </row>
    <row r="25" spans="1:7" ht="18" customHeight="1" x14ac:dyDescent="0.15">
      <c r="A25" s="14"/>
      <c r="B25" s="33" t="s">
        <v>55</v>
      </c>
      <c r="C25" s="187">
        <v>35</v>
      </c>
      <c r="D25" s="188">
        <v>1359</v>
      </c>
      <c r="E25" s="188">
        <v>585031</v>
      </c>
      <c r="F25" s="156">
        <v>1496086</v>
      </c>
      <c r="G25" s="156">
        <v>1951129</v>
      </c>
    </row>
    <row r="26" spans="1:7" ht="18" customHeight="1" x14ac:dyDescent="0.15">
      <c r="A26" s="14"/>
      <c r="B26" s="35" t="s">
        <v>56</v>
      </c>
      <c r="C26" s="187">
        <v>13</v>
      </c>
      <c r="D26" s="188">
        <v>999</v>
      </c>
      <c r="E26" s="188">
        <v>510491</v>
      </c>
      <c r="F26" s="156">
        <v>1737441</v>
      </c>
      <c r="G26" s="156">
        <v>2547455</v>
      </c>
    </row>
    <row r="27" spans="1:7" ht="18" customHeight="1" x14ac:dyDescent="0.15">
      <c r="A27" s="14"/>
      <c r="B27" s="35" t="s">
        <v>57</v>
      </c>
      <c r="C27" s="187">
        <v>24</v>
      </c>
      <c r="D27" s="188">
        <v>1213</v>
      </c>
      <c r="E27" s="188">
        <v>491906</v>
      </c>
      <c r="F27" s="156">
        <v>2255763</v>
      </c>
      <c r="G27" s="156">
        <v>2587462</v>
      </c>
    </row>
    <row r="28" spans="1:7" ht="18" customHeight="1" x14ac:dyDescent="0.15">
      <c r="A28" s="14"/>
      <c r="B28" s="35" t="s">
        <v>58</v>
      </c>
      <c r="C28" s="187">
        <v>9</v>
      </c>
      <c r="D28" s="188">
        <v>579</v>
      </c>
      <c r="E28" s="188">
        <v>225466</v>
      </c>
      <c r="F28" s="156">
        <v>1695446</v>
      </c>
      <c r="G28" s="156">
        <v>2104762</v>
      </c>
    </row>
    <row r="29" spans="1:7" ht="18" customHeight="1" x14ac:dyDescent="0.15">
      <c r="A29" s="14"/>
      <c r="B29" s="33" t="s">
        <v>59</v>
      </c>
      <c r="C29" s="187">
        <v>7</v>
      </c>
      <c r="D29" s="188">
        <v>1984</v>
      </c>
      <c r="E29" s="188">
        <v>1368556</v>
      </c>
      <c r="F29" s="156">
        <v>3525680</v>
      </c>
      <c r="G29" s="156">
        <v>4286300</v>
      </c>
    </row>
    <row r="30" spans="1:7" ht="18" customHeight="1" x14ac:dyDescent="0.15">
      <c r="A30" s="14"/>
      <c r="B30" s="33" t="s">
        <v>60</v>
      </c>
      <c r="C30" s="187">
        <v>22</v>
      </c>
      <c r="D30" s="188">
        <v>521</v>
      </c>
      <c r="E30" s="188">
        <v>234782</v>
      </c>
      <c r="F30" s="156">
        <v>435672</v>
      </c>
      <c r="G30" s="156">
        <v>739309</v>
      </c>
    </row>
    <row r="31" spans="1:7" ht="18" customHeight="1" x14ac:dyDescent="0.15">
      <c r="A31" s="14"/>
      <c r="B31" s="33" t="s">
        <v>61</v>
      </c>
      <c r="C31" s="187">
        <v>6</v>
      </c>
      <c r="D31" s="188">
        <v>1515</v>
      </c>
      <c r="E31" s="188">
        <v>417609</v>
      </c>
      <c r="F31" s="156">
        <v>11634881</v>
      </c>
      <c r="G31" s="156">
        <v>24496641</v>
      </c>
    </row>
    <row r="32" spans="1:7" ht="18" customHeight="1" x14ac:dyDescent="0.15">
      <c r="A32" s="14"/>
      <c r="B32" s="33" t="s">
        <v>62</v>
      </c>
      <c r="C32" s="187">
        <v>4</v>
      </c>
      <c r="D32" s="188">
        <v>337</v>
      </c>
      <c r="E32" s="188">
        <v>104496</v>
      </c>
      <c r="F32" s="156">
        <v>184117</v>
      </c>
      <c r="G32" s="156">
        <v>503348</v>
      </c>
    </row>
    <row r="33" spans="1:7" ht="18" customHeight="1" x14ac:dyDescent="0.15">
      <c r="A33" s="9"/>
      <c r="B33" s="36" t="s">
        <v>63</v>
      </c>
      <c r="C33" s="189">
        <v>19</v>
      </c>
      <c r="D33" s="190">
        <v>184</v>
      </c>
      <c r="E33" s="190">
        <v>66253</v>
      </c>
      <c r="F33" s="191">
        <v>94947</v>
      </c>
      <c r="G33" s="191">
        <v>163645</v>
      </c>
    </row>
    <row r="34" spans="1:7" ht="5.0999999999999996" customHeight="1" x14ac:dyDescent="0.15">
      <c r="A34" s="14"/>
      <c r="B34" s="38"/>
      <c r="C34" s="39"/>
      <c r="D34" s="40"/>
      <c r="E34" s="40"/>
      <c r="F34" s="40"/>
      <c r="G34" s="40"/>
    </row>
    <row r="35" spans="1:7" ht="15" customHeight="1" x14ac:dyDescent="0.15">
      <c r="A35" s="26" t="s">
        <v>125</v>
      </c>
      <c r="C35" s="4"/>
      <c r="D35" s="41"/>
      <c r="E35" s="41"/>
      <c r="F35" s="4"/>
      <c r="G35" s="4"/>
    </row>
    <row r="36" spans="1:7" x14ac:dyDescent="0.15">
      <c r="A36" s="4" t="s">
        <v>126</v>
      </c>
    </row>
    <row r="37" spans="1:7" x14ac:dyDescent="0.15">
      <c r="A37" s="4" t="s">
        <v>142</v>
      </c>
    </row>
  </sheetData>
  <mergeCells count="1">
    <mergeCell ref="A3:B4"/>
  </mergeCells>
  <phoneticPr fontId="1"/>
  <pageMargins left="0.70866141732283472" right="0.70866141732283472" top="0.74803149606299213" bottom="0.74803149606299213"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18"/>
  <sheetViews>
    <sheetView zoomScaleNormal="100" zoomScaleSheetLayoutView="100" workbookViewId="0"/>
  </sheetViews>
  <sheetFormatPr defaultRowHeight="13.5" x14ac:dyDescent="0.15"/>
  <cols>
    <col min="1" max="1" width="2.625" style="186" customWidth="1"/>
    <col min="2" max="2" width="15.125" style="186" customWidth="1"/>
    <col min="3" max="10" width="11.875" style="186" customWidth="1"/>
    <col min="11" max="20" width="14.125" style="186" customWidth="1"/>
    <col min="21" max="16384" width="9" style="186"/>
  </cols>
  <sheetData>
    <row r="1" spans="1:22" s="1" customFormat="1" ht="25.5" customHeight="1" thickBot="1" x14ac:dyDescent="0.2">
      <c r="A1" s="10" t="s">
        <v>64</v>
      </c>
      <c r="J1" s="43" t="s">
        <v>65</v>
      </c>
      <c r="K1" s="22"/>
      <c r="L1" s="22"/>
    </row>
    <row r="2" spans="1:22" s="1" customFormat="1" ht="40.5" customHeight="1" x14ac:dyDescent="0.15">
      <c r="A2" s="210" t="s">
        <v>117</v>
      </c>
      <c r="B2" s="211"/>
      <c r="C2" s="161" t="s">
        <v>66</v>
      </c>
      <c r="D2" s="163" t="s">
        <v>67</v>
      </c>
      <c r="E2" s="44" t="s">
        <v>68</v>
      </c>
      <c r="F2" s="45" t="s">
        <v>69</v>
      </c>
      <c r="G2" s="197" t="s">
        <v>70</v>
      </c>
      <c r="H2" s="163" t="s">
        <v>71</v>
      </c>
      <c r="I2" s="170" t="s">
        <v>72</v>
      </c>
      <c r="J2" s="161" t="s">
        <v>73</v>
      </c>
      <c r="K2" s="46"/>
      <c r="L2" s="46"/>
      <c r="M2" s="46"/>
      <c r="N2" s="46"/>
      <c r="O2" s="46"/>
      <c r="P2" s="46"/>
      <c r="Q2" s="46"/>
      <c r="R2" s="46"/>
      <c r="S2" s="47"/>
    </row>
    <row r="3" spans="1:22" s="94" customFormat="1" ht="18" customHeight="1" x14ac:dyDescent="0.15">
      <c r="A3" s="93"/>
      <c r="B3" s="28">
        <v>30</v>
      </c>
      <c r="C3" s="50">
        <v>5074507</v>
      </c>
      <c r="D3" s="51">
        <v>887707</v>
      </c>
      <c r="E3" s="51">
        <v>525700</v>
      </c>
      <c r="F3" s="51">
        <v>103100</v>
      </c>
      <c r="G3" s="51">
        <v>558600</v>
      </c>
      <c r="H3" s="51">
        <v>632000</v>
      </c>
      <c r="I3" s="51">
        <v>73500</v>
      </c>
      <c r="J3" s="51">
        <v>49900</v>
      </c>
      <c r="K3" s="148"/>
      <c r="L3" s="148"/>
      <c r="M3" s="148"/>
      <c r="N3" s="148"/>
      <c r="O3" s="148"/>
      <c r="P3" s="148"/>
      <c r="Q3" s="148"/>
      <c r="R3" s="148"/>
      <c r="S3" s="148"/>
    </row>
    <row r="4" spans="1:22" s="94" customFormat="1" ht="18" customHeight="1" x14ac:dyDescent="0.15">
      <c r="A4" s="149"/>
      <c r="B4" s="137" t="s">
        <v>158</v>
      </c>
      <c r="C4" s="53">
        <v>99.065102204911909</v>
      </c>
      <c r="D4" s="54">
        <v>96.36430347840151</v>
      </c>
      <c r="E4" s="54">
        <v>98.335203890759445</v>
      </c>
      <c r="F4" s="54">
        <v>99.230028873917234</v>
      </c>
      <c r="G4" s="54">
        <v>106.23811335108407</v>
      </c>
      <c r="H4" s="54">
        <v>98.090951420145899</v>
      </c>
      <c r="I4" s="54">
        <v>96.456692913385822</v>
      </c>
      <c r="J4" s="54">
        <v>93.973634651600761</v>
      </c>
      <c r="K4" s="129"/>
      <c r="L4" s="129"/>
      <c r="M4" s="129"/>
      <c r="N4" s="129"/>
      <c r="O4" s="129"/>
      <c r="P4" s="129"/>
      <c r="Q4" s="129"/>
      <c r="R4" s="129"/>
      <c r="S4" s="129"/>
      <c r="T4" s="138"/>
      <c r="U4" s="138"/>
      <c r="V4" s="138"/>
    </row>
    <row r="5" spans="1:22" s="94" customFormat="1" ht="18" customHeight="1" x14ac:dyDescent="0.15">
      <c r="B5" s="28" t="s">
        <v>147</v>
      </c>
      <c r="C5" s="50">
        <v>4974149</v>
      </c>
      <c r="D5" s="51">
        <v>912449</v>
      </c>
      <c r="E5" s="51">
        <v>515700</v>
      </c>
      <c r="F5" s="51">
        <v>94400</v>
      </c>
      <c r="G5" s="51">
        <v>492100</v>
      </c>
      <c r="H5" s="51">
        <v>596000</v>
      </c>
      <c r="I5" s="51">
        <v>61900</v>
      </c>
      <c r="J5" s="51">
        <v>47500</v>
      </c>
      <c r="K5" s="148"/>
      <c r="L5" s="148"/>
      <c r="M5" s="148"/>
      <c r="N5" s="148"/>
      <c r="O5" s="148"/>
      <c r="P5" s="148"/>
      <c r="Q5" s="148"/>
      <c r="R5" s="148"/>
      <c r="S5" s="148"/>
    </row>
    <row r="6" spans="1:22" s="94" customFormat="1" ht="18" customHeight="1" x14ac:dyDescent="0.15">
      <c r="A6" s="149"/>
      <c r="B6" s="137" t="s">
        <v>158</v>
      </c>
      <c r="C6" s="53">
        <v>98.022310344630526</v>
      </c>
      <c r="D6" s="54">
        <v>102.78718090541136</v>
      </c>
      <c r="E6" s="54">
        <v>98.097774396043363</v>
      </c>
      <c r="F6" s="54">
        <v>91.561590688651791</v>
      </c>
      <c r="G6" s="54">
        <v>88.095238095238088</v>
      </c>
      <c r="H6" s="54">
        <v>94.303797468354432</v>
      </c>
      <c r="I6" s="54">
        <v>84.217687074829925</v>
      </c>
      <c r="J6" s="54">
        <v>95.190380761523045</v>
      </c>
      <c r="K6" s="129"/>
      <c r="L6" s="129"/>
      <c r="M6" s="129"/>
      <c r="N6" s="129"/>
      <c r="O6" s="129"/>
      <c r="P6" s="129"/>
      <c r="Q6" s="129"/>
      <c r="R6" s="129"/>
      <c r="S6" s="129"/>
    </row>
    <row r="7" spans="1:22" s="94" customFormat="1" ht="18" customHeight="1" x14ac:dyDescent="0.15">
      <c r="A7" s="93"/>
      <c r="B7" s="28">
        <v>2</v>
      </c>
      <c r="C7" s="50">
        <v>2546241</v>
      </c>
      <c r="D7" s="51">
        <v>377901</v>
      </c>
      <c r="E7" s="51">
        <v>326900</v>
      </c>
      <c r="F7" s="51">
        <v>81700</v>
      </c>
      <c r="G7" s="51">
        <v>295300</v>
      </c>
      <c r="H7" s="51">
        <v>350200</v>
      </c>
      <c r="I7" s="51">
        <v>46000</v>
      </c>
      <c r="J7" s="51">
        <v>13340</v>
      </c>
      <c r="K7" s="129"/>
      <c r="L7" s="129"/>
      <c r="M7" s="129"/>
      <c r="N7" s="129"/>
      <c r="O7" s="129"/>
      <c r="P7" s="129"/>
      <c r="Q7" s="129"/>
      <c r="R7" s="129"/>
      <c r="S7" s="129"/>
    </row>
    <row r="8" spans="1:22" s="94" customFormat="1" ht="18" customHeight="1" x14ac:dyDescent="0.15">
      <c r="A8" s="149"/>
      <c r="B8" s="137" t="s">
        <v>158</v>
      </c>
      <c r="C8" s="55">
        <v>51.189479848713816</v>
      </c>
      <c r="D8" s="55">
        <v>41.416122983311944</v>
      </c>
      <c r="E8" s="55">
        <v>63.389567578049252</v>
      </c>
      <c r="F8" s="55">
        <v>86.546610169491515</v>
      </c>
      <c r="G8" s="55">
        <v>60.008128429181063</v>
      </c>
      <c r="H8" s="55">
        <v>58.758389261744966</v>
      </c>
      <c r="I8" s="55">
        <v>74.313408723747969</v>
      </c>
      <c r="J8" s="55">
        <v>28.08421052631579</v>
      </c>
      <c r="K8" s="129"/>
      <c r="L8" s="129"/>
      <c r="M8" s="129"/>
      <c r="N8" s="129"/>
      <c r="O8" s="129"/>
      <c r="P8" s="129"/>
      <c r="Q8" s="129"/>
      <c r="R8" s="129"/>
      <c r="S8" s="129"/>
    </row>
    <row r="9" spans="1:22" s="4" customFormat="1" ht="7.5" customHeight="1" thickBot="1" x14ac:dyDescent="0.2">
      <c r="C9" s="49"/>
      <c r="D9" s="48"/>
      <c r="E9" s="48"/>
      <c r="H9" s="48"/>
      <c r="I9" s="48"/>
      <c r="J9" s="48"/>
      <c r="K9" s="48"/>
      <c r="L9" s="48"/>
      <c r="M9" s="48"/>
      <c r="N9" s="48"/>
      <c r="O9" s="48"/>
      <c r="P9" s="48"/>
      <c r="Q9" s="48"/>
      <c r="R9" s="48"/>
      <c r="S9" s="48"/>
      <c r="T9" s="48"/>
    </row>
    <row r="10" spans="1:22" s="1" customFormat="1" ht="40.5" customHeight="1" x14ac:dyDescent="0.15">
      <c r="A10" s="210" t="s">
        <v>117</v>
      </c>
      <c r="B10" s="211"/>
      <c r="C10" s="170" t="s">
        <v>74</v>
      </c>
      <c r="D10" s="163" t="s">
        <v>75</v>
      </c>
      <c r="E10" s="170" t="s">
        <v>76</v>
      </c>
      <c r="F10" s="163" t="s">
        <v>77</v>
      </c>
      <c r="G10" s="170" t="s">
        <v>78</v>
      </c>
      <c r="H10" s="196" t="s">
        <v>128</v>
      </c>
      <c r="I10" s="195" t="s">
        <v>79</v>
      </c>
      <c r="J10" s="16"/>
      <c r="K10" s="46"/>
      <c r="L10" s="46"/>
      <c r="M10" s="46"/>
      <c r="N10" s="46"/>
      <c r="O10" s="46"/>
      <c r="P10" s="46"/>
      <c r="Q10" s="46"/>
      <c r="R10" s="46"/>
      <c r="S10" s="47"/>
    </row>
    <row r="11" spans="1:22" s="94" customFormat="1" ht="18" customHeight="1" x14ac:dyDescent="0.15">
      <c r="B11" s="28">
        <v>30</v>
      </c>
      <c r="C11" s="88">
        <v>30000</v>
      </c>
      <c r="D11" s="89">
        <v>91600</v>
      </c>
      <c r="E11" s="89">
        <v>1238100</v>
      </c>
      <c r="F11" s="89">
        <v>469800</v>
      </c>
      <c r="G11" s="89">
        <v>219500</v>
      </c>
      <c r="H11" s="51">
        <v>129700</v>
      </c>
      <c r="I11" s="52">
        <v>65300</v>
      </c>
      <c r="K11" s="148"/>
      <c r="L11" s="148"/>
      <c r="M11" s="148"/>
      <c r="N11" s="148"/>
      <c r="O11" s="148"/>
      <c r="P11" s="148"/>
      <c r="Q11" s="148"/>
      <c r="R11" s="148"/>
      <c r="S11" s="148"/>
    </row>
    <row r="12" spans="1:22" s="94" customFormat="1" ht="18" customHeight="1" x14ac:dyDescent="0.15">
      <c r="A12" s="149"/>
      <c r="B12" s="137" t="s">
        <v>158</v>
      </c>
      <c r="C12" s="150">
        <v>94.9</v>
      </c>
      <c r="D12" s="151">
        <v>97.446808510638292</v>
      </c>
      <c r="E12" s="151">
        <v>100.98694942903752</v>
      </c>
      <c r="F12" s="151">
        <v>97.712146422628948</v>
      </c>
      <c r="G12" s="151">
        <v>95.021645021645014</v>
      </c>
      <c r="H12" s="54">
        <v>101.96540880503144</v>
      </c>
      <c r="I12" s="54">
        <v>89.452054794520507</v>
      </c>
      <c r="K12" s="129"/>
      <c r="L12" s="129"/>
      <c r="M12" s="129"/>
      <c r="N12" s="129"/>
      <c r="O12" s="129"/>
      <c r="P12" s="129"/>
      <c r="Q12" s="129"/>
      <c r="R12" s="129"/>
      <c r="S12" s="129"/>
      <c r="T12" s="138"/>
      <c r="U12" s="138"/>
      <c r="V12" s="138"/>
    </row>
    <row r="13" spans="1:22" s="94" customFormat="1" ht="18" customHeight="1" x14ac:dyDescent="0.15">
      <c r="A13" s="93"/>
      <c r="B13" s="28" t="s">
        <v>147</v>
      </c>
      <c r="C13" s="88">
        <v>32600</v>
      </c>
      <c r="D13" s="89">
        <v>86200</v>
      </c>
      <c r="E13" s="89">
        <v>1240600</v>
      </c>
      <c r="F13" s="89">
        <v>452600</v>
      </c>
      <c r="G13" s="89">
        <v>241300</v>
      </c>
      <c r="H13" s="51">
        <v>133500</v>
      </c>
      <c r="I13" s="51">
        <v>67300</v>
      </c>
      <c r="K13" s="148"/>
      <c r="L13" s="148"/>
      <c r="M13" s="148"/>
      <c r="N13" s="148"/>
      <c r="O13" s="148"/>
      <c r="P13" s="148"/>
      <c r="Q13" s="148"/>
      <c r="R13" s="148"/>
      <c r="S13" s="148"/>
    </row>
    <row r="14" spans="1:22" s="94" customFormat="1" ht="18" customHeight="1" x14ac:dyDescent="0.15">
      <c r="A14" s="149"/>
      <c r="B14" s="137" t="s">
        <v>158</v>
      </c>
      <c r="C14" s="194">
        <v>108.66666666666667</v>
      </c>
      <c r="D14" s="193">
        <v>94.104803493449779</v>
      </c>
      <c r="E14" s="193">
        <v>100.20192230029885</v>
      </c>
      <c r="F14" s="193">
        <v>96.338867603235428</v>
      </c>
      <c r="G14" s="193">
        <v>109.93166287015946</v>
      </c>
      <c r="H14" s="192">
        <v>102.92983808789515</v>
      </c>
      <c r="I14" s="192">
        <v>103.06278713629402</v>
      </c>
      <c r="K14" s="129"/>
      <c r="L14" s="129"/>
      <c r="M14" s="129"/>
      <c r="N14" s="129"/>
      <c r="O14" s="129"/>
      <c r="P14" s="129"/>
      <c r="Q14" s="129"/>
      <c r="R14" s="129"/>
      <c r="S14" s="129"/>
    </row>
    <row r="15" spans="1:22" s="94" customFormat="1" ht="18" customHeight="1" x14ac:dyDescent="0.15">
      <c r="A15" s="93"/>
      <c r="B15" s="28">
        <v>2</v>
      </c>
      <c r="C15" s="88">
        <v>21500</v>
      </c>
      <c r="D15" s="89">
        <v>66300</v>
      </c>
      <c r="E15" s="89">
        <v>427200</v>
      </c>
      <c r="F15" s="89">
        <v>310700</v>
      </c>
      <c r="G15" s="89">
        <v>137300</v>
      </c>
      <c r="H15" s="89">
        <v>58900</v>
      </c>
      <c r="I15" s="89">
        <v>33000</v>
      </c>
      <c r="K15" s="129"/>
      <c r="L15" s="129"/>
      <c r="M15" s="129"/>
      <c r="N15" s="129"/>
      <c r="O15" s="129"/>
      <c r="P15" s="129"/>
      <c r="Q15" s="129"/>
      <c r="R15" s="129"/>
      <c r="S15" s="129"/>
    </row>
    <row r="16" spans="1:22" s="94" customFormat="1" ht="18" customHeight="1" x14ac:dyDescent="0.15">
      <c r="A16" s="149"/>
      <c r="B16" s="137" t="s">
        <v>158</v>
      </c>
      <c r="C16" s="198">
        <v>65.950920245398777</v>
      </c>
      <c r="D16" s="199">
        <v>76.91415313225059</v>
      </c>
      <c r="E16" s="199">
        <v>34.43495083024343</v>
      </c>
      <c r="F16" s="199">
        <v>68.64781263809104</v>
      </c>
      <c r="G16" s="199">
        <v>56.900124326564438</v>
      </c>
      <c r="H16" s="199">
        <v>44.119850187265918</v>
      </c>
      <c r="I16" s="199">
        <v>49.034175334323919</v>
      </c>
      <c r="K16" s="129"/>
      <c r="L16" s="129"/>
      <c r="M16" s="129"/>
      <c r="N16" s="129"/>
      <c r="O16" s="129"/>
      <c r="P16" s="129"/>
      <c r="Q16" s="129"/>
      <c r="R16" s="129"/>
      <c r="S16" s="129"/>
    </row>
    <row r="17" spans="1:1" s="4" customFormat="1" ht="5.0999999999999996" customHeight="1" x14ac:dyDescent="0.15"/>
    <row r="18" spans="1:1" s="4" customFormat="1" x14ac:dyDescent="0.15">
      <c r="A18" s="26" t="s">
        <v>159</v>
      </c>
    </row>
  </sheetData>
  <mergeCells count="2">
    <mergeCell ref="A2:B2"/>
    <mergeCell ref="A10:B10"/>
  </mergeCells>
  <phoneticPr fontId="1"/>
  <pageMargins left="0.70866141732283472" right="0.70866141732283472" top="0.74803149606299213" bottom="0.74803149606299213" header="0.31496062992125984" footer="0.31496062992125984"/>
  <pageSetup paperSize="9" scale="7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9"/>
  <sheetViews>
    <sheetView zoomScaleNormal="100" zoomScaleSheetLayoutView="100" workbookViewId="0"/>
  </sheetViews>
  <sheetFormatPr defaultRowHeight="13.5" x14ac:dyDescent="0.15"/>
  <cols>
    <col min="1" max="1" width="9.625" style="186" customWidth="1"/>
    <col min="2" max="6" width="14.125" style="186" customWidth="1"/>
    <col min="7" max="16384" width="9" style="186"/>
  </cols>
  <sheetData>
    <row r="1" spans="1:6" s="24" customFormat="1" ht="25.5" customHeight="1" thickBot="1" x14ac:dyDescent="0.2">
      <c r="A1" s="10" t="s">
        <v>161</v>
      </c>
      <c r="B1" s="1"/>
      <c r="C1" s="1"/>
      <c r="D1" s="1"/>
      <c r="E1" s="1"/>
      <c r="F1" s="1"/>
    </row>
    <row r="2" spans="1:6" s="24" customFormat="1" ht="18" customHeight="1" x14ac:dyDescent="0.15">
      <c r="A2" s="226" t="s">
        <v>118</v>
      </c>
      <c r="B2" s="216" t="s">
        <v>80</v>
      </c>
      <c r="C2" s="232" t="s">
        <v>81</v>
      </c>
      <c r="D2" s="234" t="s">
        <v>82</v>
      </c>
      <c r="E2" s="235"/>
      <c r="F2" s="235"/>
    </row>
    <row r="3" spans="1:6" s="24" customFormat="1" ht="18" customHeight="1" x14ac:dyDescent="0.15">
      <c r="A3" s="228"/>
      <c r="B3" s="227"/>
      <c r="C3" s="233"/>
      <c r="D3" s="56" t="s">
        <v>83</v>
      </c>
      <c r="E3" s="56" t="s">
        <v>84</v>
      </c>
      <c r="F3" s="57" t="s">
        <v>85</v>
      </c>
    </row>
    <row r="4" spans="1:6" s="24" customFormat="1" ht="13.5" customHeight="1" x14ac:dyDescent="0.15">
      <c r="A4" s="58"/>
      <c r="B4" s="59" t="s">
        <v>86</v>
      </c>
      <c r="C4" s="60" t="s">
        <v>87</v>
      </c>
      <c r="D4" s="60" t="s">
        <v>14</v>
      </c>
      <c r="E4" s="60" t="s">
        <v>14</v>
      </c>
      <c r="F4" s="60" t="s">
        <v>14</v>
      </c>
    </row>
    <row r="5" spans="1:6" s="24" customFormat="1" ht="18" customHeight="1" x14ac:dyDescent="0.15">
      <c r="A5" s="84">
        <v>30</v>
      </c>
      <c r="B5" s="75">
        <v>320</v>
      </c>
      <c r="C5" s="76">
        <v>69413</v>
      </c>
      <c r="D5" s="76">
        <v>116196</v>
      </c>
      <c r="E5" s="76">
        <v>109574</v>
      </c>
      <c r="F5" s="76">
        <v>6622</v>
      </c>
    </row>
    <row r="6" spans="1:6" s="24" customFormat="1" ht="18" customHeight="1" x14ac:dyDescent="0.15">
      <c r="A6" s="84" t="s">
        <v>147</v>
      </c>
      <c r="B6" s="75">
        <v>295</v>
      </c>
      <c r="C6" s="76">
        <v>66335</v>
      </c>
      <c r="D6" s="76">
        <v>106637</v>
      </c>
      <c r="E6" s="76">
        <v>100724</v>
      </c>
      <c r="F6" s="76">
        <v>5913</v>
      </c>
    </row>
    <row r="7" spans="1:6" ht="18" customHeight="1" x14ac:dyDescent="0.15">
      <c r="A7" s="62">
        <v>2</v>
      </c>
      <c r="B7" s="63">
        <v>281</v>
      </c>
      <c r="C7" s="64">
        <v>44005</v>
      </c>
      <c r="D7" s="64">
        <v>66958</v>
      </c>
      <c r="E7" s="64">
        <v>64265</v>
      </c>
      <c r="F7" s="64">
        <v>2693</v>
      </c>
    </row>
    <row r="8" spans="1:6" s="17" customFormat="1" ht="5.0999999999999996" customHeight="1" x14ac:dyDescent="0.15">
      <c r="A8" s="4"/>
      <c r="B8" s="4"/>
      <c r="C8" s="4"/>
      <c r="D8" s="4"/>
      <c r="E8" s="4"/>
      <c r="F8" s="4"/>
    </row>
    <row r="9" spans="1:6" s="17" customFormat="1" x14ac:dyDescent="0.15">
      <c r="A9" s="26" t="s">
        <v>160</v>
      </c>
      <c r="B9" s="4"/>
      <c r="C9" s="4"/>
      <c r="D9" s="4"/>
      <c r="E9" s="4"/>
      <c r="F9" s="4"/>
    </row>
  </sheetData>
  <mergeCells count="4">
    <mergeCell ref="A2:A3"/>
    <mergeCell ref="B2:B3"/>
    <mergeCell ref="C2:C3"/>
    <mergeCell ref="D2:F2"/>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8"/>
  <sheetViews>
    <sheetView zoomScaleNormal="100" zoomScaleSheetLayoutView="100" workbookViewId="0"/>
  </sheetViews>
  <sheetFormatPr defaultRowHeight="13.5" x14ac:dyDescent="0.15"/>
  <cols>
    <col min="1" max="1" width="11.625" style="186" customWidth="1"/>
    <col min="2" max="4" width="19.625" style="186" customWidth="1"/>
    <col min="5" max="16384" width="9" style="186"/>
  </cols>
  <sheetData>
    <row r="1" spans="1:4" s="1" customFormat="1" ht="25.5" customHeight="1" thickBot="1" x14ac:dyDescent="0.2">
      <c r="A1" s="10" t="s">
        <v>164</v>
      </c>
    </row>
    <row r="2" spans="1:4" s="1" customFormat="1" ht="36" customHeight="1" x14ac:dyDescent="0.15">
      <c r="A2" s="203" t="s">
        <v>118</v>
      </c>
      <c r="B2" s="204" t="s">
        <v>88</v>
      </c>
      <c r="C2" s="160" t="s">
        <v>89</v>
      </c>
      <c r="D2" s="209" t="s">
        <v>90</v>
      </c>
    </row>
    <row r="3" spans="1:4" s="1" customFormat="1" ht="13.5" customHeight="1" x14ac:dyDescent="0.15">
      <c r="A3" s="8"/>
      <c r="B3" s="59" t="s">
        <v>86</v>
      </c>
      <c r="C3" s="60" t="s">
        <v>14</v>
      </c>
      <c r="D3" s="60" t="s">
        <v>87</v>
      </c>
    </row>
    <row r="4" spans="1:4" s="16" customFormat="1" ht="18" customHeight="1" x14ac:dyDescent="0.15">
      <c r="A4" s="28">
        <v>30</v>
      </c>
      <c r="B4" s="95">
        <v>365</v>
      </c>
      <c r="C4" s="95">
        <v>6327</v>
      </c>
      <c r="D4" s="95">
        <v>2432</v>
      </c>
    </row>
    <row r="5" spans="1:4" s="16" customFormat="1" ht="18" customHeight="1" x14ac:dyDescent="0.15">
      <c r="A5" s="28" t="s">
        <v>147</v>
      </c>
      <c r="B5" s="95">
        <v>366</v>
      </c>
      <c r="C5" s="95">
        <v>5185</v>
      </c>
      <c r="D5" s="95">
        <v>2025</v>
      </c>
    </row>
    <row r="6" spans="1:4" s="1" customFormat="1" ht="18" customHeight="1" x14ac:dyDescent="0.15">
      <c r="A6" s="96">
        <v>2</v>
      </c>
      <c r="B6" s="97">
        <v>341</v>
      </c>
      <c r="C6" s="97">
        <v>4064</v>
      </c>
      <c r="D6" s="97">
        <v>1690</v>
      </c>
    </row>
    <row r="7" spans="1:4" s="4" customFormat="1" ht="5.0999999999999996" customHeight="1" x14ac:dyDescent="0.15"/>
    <row r="8" spans="1:4" s="4" customFormat="1" x14ac:dyDescent="0.15">
      <c r="A8" s="26" t="s">
        <v>163</v>
      </c>
    </row>
  </sheetData>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9"/>
  <sheetViews>
    <sheetView zoomScaleNormal="100" zoomScaleSheetLayoutView="100" workbookViewId="0"/>
  </sheetViews>
  <sheetFormatPr defaultRowHeight="13.5" x14ac:dyDescent="0.15"/>
  <cols>
    <col min="1" max="1" width="11.625" style="17" customWidth="1"/>
    <col min="2" max="4" width="19.625" style="17" customWidth="1"/>
    <col min="5" max="16384" width="9" style="17"/>
  </cols>
  <sheetData>
    <row r="1" spans="1:4" ht="25.5" customHeight="1" thickBot="1" x14ac:dyDescent="0.2">
      <c r="A1" s="42" t="s">
        <v>167</v>
      </c>
    </row>
    <row r="2" spans="1:4" ht="36" customHeight="1" x14ac:dyDescent="0.15">
      <c r="A2" s="69" t="s">
        <v>118</v>
      </c>
      <c r="B2" s="173" t="s">
        <v>88</v>
      </c>
      <c r="C2" s="173" t="s">
        <v>91</v>
      </c>
      <c r="D2" s="65" t="s">
        <v>90</v>
      </c>
    </row>
    <row r="3" spans="1:4" ht="13.5" customHeight="1" x14ac:dyDescent="0.15">
      <c r="B3" s="70" t="s">
        <v>86</v>
      </c>
      <c r="C3" s="68" t="s">
        <v>92</v>
      </c>
      <c r="D3" s="68" t="s">
        <v>87</v>
      </c>
    </row>
    <row r="4" spans="1:4" ht="18" customHeight="1" x14ac:dyDescent="0.15">
      <c r="A4" s="61">
        <v>30</v>
      </c>
      <c r="B4" s="71">
        <v>365</v>
      </c>
      <c r="C4" s="29">
        <v>6162</v>
      </c>
      <c r="D4" s="29">
        <v>780</v>
      </c>
    </row>
    <row r="5" spans="1:4" ht="18" customHeight="1" x14ac:dyDescent="0.15">
      <c r="A5" s="61" t="s">
        <v>147</v>
      </c>
      <c r="B5" s="71">
        <v>366</v>
      </c>
      <c r="C5" s="29">
        <v>6516</v>
      </c>
      <c r="D5" s="29">
        <v>1002</v>
      </c>
    </row>
    <row r="6" spans="1:4" ht="18" customHeight="1" x14ac:dyDescent="0.15">
      <c r="A6" s="62">
        <v>2</v>
      </c>
      <c r="B6" s="72">
        <v>365</v>
      </c>
      <c r="C6" s="37">
        <v>5826</v>
      </c>
      <c r="D6" s="37">
        <v>890</v>
      </c>
    </row>
    <row r="7" spans="1:4" ht="5.0999999999999996" customHeight="1" x14ac:dyDescent="0.15"/>
    <row r="8" spans="1:4" x14ac:dyDescent="0.15">
      <c r="A8" s="17" t="s">
        <v>120</v>
      </c>
    </row>
    <row r="9" spans="1:4" x14ac:dyDescent="0.15">
      <c r="A9" s="17" t="s">
        <v>166</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9</vt:i4>
      </vt:variant>
    </vt:vector>
  </HeadingPairs>
  <TitlesOfParts>
    <vt:vector size="32" baseType="lpstr">
      <vt:lpstr>目次</vt:lpstr>
      <vt:lpstr>1101</vt:lpstr>
      <vt:lpstr>1102</vt:lpstr>
      <vt:lpstr>1103</vt:lpstr>
      <vt:lpstr>1104</vt:lpstr>
      <vt:lpstr>1105</vt:lpstr>
      <vt:lpstr>1106</vt:lpstr>
      <vt:lpstr>1107</vt:lpstr>
      <vt:lpstr>1108</vt:lpstr>
      <vt:lpstr>1109</vt:lpstr>
      <vt:lpstr>1110</vt:lpstr>
      <vt:lpstr>1111</vt:lpstr>
      <vt:lpstr>1112</vt:lpstr>
      <vt:lpstr>1113</vt:lpstr>
      <vt:lpstr>1114</vt:lpstr>
      <vt:lpstr>1115</vt:lpstr>
      <vt:lpstr>1116</vt:lpstr>
      <vt:lpstr>1117</vt:lpstr>
      <vt:lpstr>1118</vt:lpstr>
      <vt:lpstr>1119</vt:lpstr>
      <vt:lpstr>1120</vt:lpstr>
      <vt:lpstr>1121</vt:lpstr>
      <vt:lpstr>1122</vt:lpstr>
      <vt:lpstr>'1101'!Print_Area</vt:lpstr>
      <vt:lpstr>'1102'!Print_Area</vt:lpstr>
      <vt:lpstr>'1103'!Print_Area</vt:lpstr>
      <vt:lpstr>'1104'!Print_Area</vt:lpstr>
      <vt:lpstr>'1108'!Print_Area</vt:lpstr>
      <vt:lpstr>'1109'!Print_Area</vt:lpstr>
      <vt:lpstr>'1111'!Print_Area</vt:lpstr>
      <vt:lpstr>'1112'!Print_Area</vt:lpstr>
      <vt:lpstr>'1121'!Print_Area</vt:lpstr>
    </vt:vector>
  </TitlesOfParts>
  <Company>松本市役所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二木 健太</cp:lastModifiedBy>
  <cp:lastPrinted>2020-10-22T04:53:21Z</cp:lastPrinted>
  <dcterms:created xsi:type="dcterms:W3CDTF">2001-05-23T03:57:43Z</dcterms:created>
  <dcterms:modified xsi:type="dcterms:W3CDTF">2021-08-16T06:50:37Z</dcterms:modified>
</cp:coreProperties>
</file>